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 et Isa\Desktop\"/>
    </mc:Choice>
  </mc:AlternateContent>
  <xr:revisionPtr revIDLastSave="0" documentId="13_ncr:1_{4FA55A60-C900-4D1B-A4BB-9053A08C04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gagements" sheetId="3" r:id="rId1"/>
    <sheet name="matchs T1" sheetId="5" r:id="rId2"/>
  </sheets>
  <definedNames>
    <definedName name="_xlnm._FilterDatabase" localSheetId="0" hidden="1">engagements!$B$1:$T$13</definedName>
    <definedName name="_xlnm.Print_Titles" localSheetId="1">'matchs T1'!$1:$5</definedName>
    <definedName name="_xlnm.Print_Area" localSheetId="0">engagements!#REF!</definedName>
    <definedName name="_xlnm.Print_Area" localSheetId="1">'matchs T1'!$A$1:$Q$34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5" l="1"/>
  <c r="N24" i="5"/>
  <c r="P23" i="5"/>
  <c r="N23" i="5"/>
  <c r="P22" i="5"/>
  <c r="N22" i="5"/>
  <c r="P21" i="5"/>
  <c r="N21" i="5"/>
  <c r="P20" i="5"/>
  <c r="N20" i="5"/>
  <c r="P19" i="5"/>
  <c r="N19" i="5"/>
  <c r="P18" i="5"/>
  <c r="N18" i="5"/>
  <c r="P17" i="5"/>
  <c r="N17" i="5"/>
  <c r="P16" i="5"/>
  <c r="N16" i="5"/>
  <c r="P15" i="5"/>
  <c r="N15" i="5"/>
  <c r="P14" i="5"/>
  <c r="N14" i="5"/>
  <c r="P13" i="5"/>
  <c r="N13" i="5"/>
  <c r="P12" i="5"/>
  <c r="N12" i="5"/>
  <c r="P11" i="5"/>
  <c r="N11" i="5"/>
  <c r="M24" i="5"/>
  <c r="J24" i="5"/>
  <c r="I24" i="5"/>
  <c r="H24" i="5"/>
  <c r="G24" i="5"/>
  <c r="M23" i="5"/>
  <c r="J23" i="5"/>
  <c r="I23" i="5"/>
  <c r="H23" i="5"/>
  <c r="G23" i="5"/>
  <c r="M22" i="5"/>
  <c r="J22" i="5"/>
  <c r="I22" i="5"/>
  <c r="H22" i="5"/>
  <c r="G22" i="5"/>
  <c r="M21" i="5"/>
  <c r="J21" i="5"/>
  <c r="I21" i="5"/>
  <c r="H21" i="5"/>
  <c r="G21" i="5"/>
  <c r="M20" i="5"/>
  <c r="J20" i="5"/>
  <c r="I20" i="5"/>
  <c r="H20" i="5"/>
  <c r="G20" i="5"/>
  <c r="M19" i="5"/>
  <c r="J19" i="5"/>
  <c r="I19" i="5"/>
  <c r="H19" i="5"/>
  <c r="G19" i="5"/>
  <c r="M18" i="5"/>
  <c r="J18" i="5"/>
  <c r="I18" i="5"/>
  <c r="H18" i="5"/>
  <c r="G18" i="5"/>
  <c r="M17" i="5"/>
  <c r="J17" i="5"/>
  <c r="I17" i="5"/>
  <c r="H17" i="5"/>
  <c r="G17" i="5"/>
  <c r="M16" i="5"/>
  <c r="J16" i="5"/>
  <c r="I16" i="5"/>
  <c r="H16" i="5"/>
  <c r="G16" i="5"/>
  <c r="M15" i="5"/>
  <c r="J15" i="5"/>
  <c r="I15" i="5"/>
  <c r="H15" i="5"/>
  <c r="G15" i="5"/>
  <c r="M14" i="5"/>
  <c r="J14" i="5"/>
  <c r="I14" i="5"/>
  <c r="H14" i="5"/>
  <c r="G14" i="5"/>
  <c r="M13" i="5"/>
  <c r="J13" i="5"/>
  <c r="I13" i="5"/>
  <c r="H13" i="5"/>
  <c r="G13" i="5"/>
  <c r="M12" i="5"/>
  <c r="J12" i="5"/>
  <c r="I12" i="5"/>
  <c r="H12" i="5"/>
  <c r="G12" i="5"/>
  <c r="M11" i="5"/>
  <c r="J11" i="5"/>
  <c r="I11" i="5"/>
  <c r="H11" i="5"/>
  <c r="G11" i="5"/>
  <c r="P100" i="5"/>
  <c r="N100" i="5"/>
  <c r="M100" i="5"/>
  <c r="J100" i="5"/>
  <c r="I100" i="5"/>
  <c r="H100" i="5"/>
  <c r="G100" i="5"/>
  <c r="P99" i="5"/>
  <c r="N99" i="5"/>
  <c r="M99" i="5"/>
  <c r="J99" i="5"/>
  <c r="I99" i="5"/>
  <c r="H99" i="5"/>
  <c r="G99" i="5"/>
  <c r="P98" i="5"/>
  <c r="N98" i="5"/>
  <c r="M98" i="5"/>
  <c r="J98" i="5"/>
  <c r="I98" i="5"/>
  <c r="H98" i="5"/>
  <c r="G98" i="5"/>
  <c r="P97" i="5"/>
  <c r="N97" i="5"/>
  <c r="M97" i="5"/>
  <c r="J97" i="5"/>
  <c r="I97" i="5"/>
  <c r="H97" i="5"/>
  <c r="G97" i="5"/>
  <c r="P96" i="5"/>
  <c r="N96" i="5"/>
  <c r="M96" i="5"/>
  <c r="J96" i="5"/>
  <c r="I96" i="5"/>
  <c r="H96" i="5"/>
  <c r="G96" i="5"/>
  <c r="P95" i="5"/>
  <c r="N95" i="5"/>
  <c r="M95" i="5"/>
  <c r="J95" i="5"/>
  <c r="I95" i="5"/>
  <c r="H95" i="5"/>
  <c r="G95" i="5"/>
  <c r="P94" i="5"/>
  <c r="N94" i="5"/>
  <c r="M94" i="5"/>
  <c r="J94" i="5"/>
  <c r="I94" i="5"/>
  <c r="H94" i="5"/>
  <c r="G94" i="5"/>
  <c r="P93" i="5"/>
  <c r="N93" i="5"/>
  <c r="M93" i="5"/>
  <c r="J93" i="5"/>
  <c r="I93" i="5"/>
  <c r="H93" i="5"/>
  <c r="G93" i="5"/>
  <c r="P92" i="5"/>
  <c r="N92" i="5"/>
  <c r="M92" i="5"/>
  <c r="J92" i="5"/>
  <c r="I92" i="5"/>
  <c r="H92" i="5"/>
  <c r="G92" i="5"/>
  <c r="P91" i="5"/>
  <c r="N91" i="5"/>
  <c r="M91" i="5"/>
  <c r="J91" i="5"/>
  <c r="I91" i="5"/>
  <c r="H91" i="5"/>
  <c r="G91" i="5"/>
  <c r="P90" i="5"/>
  <c r="N90" i="5"/>
  <c r="M90" i="5"/>
  <c r="J90" i="5"/>
  <c r="I90" i="5"/>
  <c r="H90" i="5"/>
  <c r="G90" i="5"/>
  <c r="P89" i="5"/>
  <c r="N89" i="5"/>
  <c r="M89" i="5"/>
  <c r="J89" i="5"/>
  <c r="I89" i="5"/>
  <c r="H89" i="5"/>
  <c r="G89" i="5"/>
  <c r="P88" i="5"/>
  <c r="N88" i="5"/>
  <c r="M88" i="5"/>
  <c r="J88" i="5"/>
  <c r="I88" i="5"/>
  <c r="H88" i="5"/>
  <c r="G88" i="5"/>
  <c r="P87" i="5"/>
  <c r="N87" i="5"/>
  <c r="M87" i="5"/>
  <c r="J87" i="5"/>
  <c r="I87" i="5"/>
  <c r="H87" i="5"/>
  <c r="G87" i="5"/>
  <c r="P86" i="5"/>
  <c r="N86" i="5"/>
  <c r="M86" i="5"/>
  <c r="J86" i="5"/>
  <c r="I86" i="5"/>
  <c r="H86" i="5"/>
  <c r="G86" i="5"/>
  <c r="P85" i="5"/>
  <c r="N85" i="5"/>
  <c r="M85" i="5"/>
  <c r="J85" i="5"/>
  <c r="I85" i="5"/>
  <c r="H85" i="5"/>
  <c r="G85" i="5"/>
  <c r="P84" i="5"/>
  <c r="N84" i="5"/>
  <c r="M84" i="5"/>
  <c r="J84" i="5"/>
  <c r="I84" i="5"/>
  <c r="H84" i="5"/>
  <c r="G84" i="5"/>
  <c r="P83" i="5"/>
  <c r="N83" i="5"/>
  <c r="M83" i="5"/>
  <c r="J83" i="5"/>
  <c r="I83" i="5"/>
  <c r="H83" i="5"/>
  <c r="G83" i="5"/>
  <c r="P82" i="5"/>
  <c r="N82" i="5"/>
  <c r="M82" i="5"/>
  <c r="J82" i="5"/>
  <c r="I82" i="5"/>
  <c r="H82" i="5"/>
  <c r="G82" i="5"/>
  <c r="P81" i="5"/>
  <c r="N81" i="5"/>
  <c r="M81" i="5"/>
  <c r="J81" i="5"/>
  <c r="I81" i="5"/>
  <c r="H81" i="5"/>
  <c r="G81" i="5"/>
  <c r="P80" i="5"/>
  <c r="N80" i="5"/>
  <c r="M80" i="5"/>
  <c r="J80" i="5"/>
  <c r="I80" i="5"/>
  <c r="H80" i="5"/>
  <c r="G80" i="5"/>
  <c r="P79" i="5"/>
  <c r="N79" i="5"/>
  <c r="M79" i="5"/>
  <c r="J79" i="5"/>
  <c r="I79" i="5"/>
  <c r="H79" i="5"/>
  <c r="G79" i="5"/>
  <c r="P78" i="5"/>
  <c r="N78" i="5"/>
  <c r="M78" i="5"/>
  <c r="J78" i="5"/>
  <c r="I78" i="5"/>
  <c r="H78" i="5"/>
  <c r="G78" i="5"/>
  <c r="P77" i="5"/>
  <c r="N77" i="5"/>
  <c r="M77" i="5"/>
  <c r="J77" i="5"/>
  <c r="I77" i="5"/>
  <c r="H77" i="5"/>
  <c r="G77" i="5"/>
  <c r="P76" i="5"/>
  <c r="N76" i="5"/>
  <c r="M76" i="5"/>
  <c r="J76" i="5"/>
  <c r="I76" i="5"/>
  <c r="H76" i="5"/>
  <c r="G76" i="5"/>
  <c r="P75" i="5"/>
  <c r="N75" i="5"/>
  <c r="M75" i="5"/>
  <c r="J75" i="5"/>
  <c r="I75" i="5"/>
  <c r="H75" i="5"/>
  <c r="G75" i="5"/>
  <c r="P74" i="5"/>
  <c r="N74" i="5"/>
  <c r="M74" i="5"/>
  <c r="J74" i="5"/>
  <c r="I74" i="5"/>
  <c r="H74" i="5"/>
  <c r="G74" i="5"/>
  <c r="P73" i="5"/>
  <c r="N73" i="5"/>
  <c r="M73" i="5"/>
  <c r="J73" i="5"/>
  <c r="I73" i="5"/>
  <c r="H73" i="5"/>
  <c r="G73" i="5"/>
  <c r="P72" i="5"/>
  <c r="N72" i="5"/>
  <c r="M72" i="5"/>
  <c r="J72" i="5"/>
  <c r="I72" i="5"/>
  <c r="H72" i="5"/>
  <c r="G72" i="5"/>
  <c r="P71" i="5"/>
  <c r="N71" i="5"/>
  <c r="M71" i="5"/>
  <c r="J71" i="5"/>
  <c r="I71" i="5"/>
  <c r="H71" i="5"/>
  <c r="G71" i="5"/>
  <c r="P70" i="5"/>
  <c r="N70" i="5"/>
  <c r="M70" i="5"/>
  <c r="J70" i="5"/>
  <c r="I70" i="5"/>
  <c r="H70" i="5"/>
  <c r="G70" i="5"/>
  <c r="P69" i="5"/>
  <c r="N69" i="5"/>
  <c r="M69" i="5"/>
  <c r="J69" i="5"/>
  <c r="I69" i="5"/>
  <c r="H69" i="5"/>
  <c r="G69" i="5"/>
  <c r="P68" i="5"/>
  <c r="N68" i="5"/>
  <c r="M68" i="5"/>
  <c r="J68" i="5"/>
  <c r="I68" i="5"/>
  <c r="H68" i="5"/>
  <c r="G68" i="5"/>
  <c r="P67" i="5"/>
  <c r="N67" i="5"/>
  <c r="M67" i="5"/>
  <c r="J67" i="5"/>
  <c r="I67" i="5"/>
  <c r="H67" i="5"/>
  <c r="G67" i="5"/>
  <c r="P66" i="5"/>
  <c r="N66" i="5"/>
  <c r="M66" i="5"/>
  <c r="J66" i="5"/>
  <c r="I66" i="5"/>
  <c r="H66" i="5"/>
  <c r="G66" i="5"/>
  <c r="P65" i="5"/>
  <c r="N65" i="5"/>
  <c r="M65" i="5"/>
  <c r="J65" i="5"/>
  <c r="I65" i="5"/>
  <c r="H65" i="5"/>
  <c r="G65" i="5"/>
  <c r="P64" i="5"/>
  <c r="N64" i="5"/>
  <c r="M64" i="5"/>
  <c r="J64" i="5"/>
  <c r="I64" i="5"/>
  <c r="H64" i="5"/>
  <c r="G64" i="5"/>
  <c r="P63" i="5"/>
  <c r="N63" i="5"/>
  <c r="M63" i="5"/>
  <c r="J63" i="5"/>
  <c r="I63" i="5"/>
  <c r="H63" i="5"/>
  <c r="G63" i="5"/>
  <c r="P62" i="5"/>
  <c r="N62" i="5"/>
  <c r="M62" i="5"/>
  <c r="J62" i="5"/>
  <c r="I62" i="5"/>
  <c r="H62" i="5"/>
  <c r="G62" i="5"/>
  <c r="P61" i="5"/>
  <c r="N61" i="5"/>
  <c r="M61" i="5"/>
  <c r="J61" i="5"/>
  <c r="I61" i="5"/>
  <c r="H61" i="5"/>
  <c r="G61" i="5"/>
  <c r="P60" i="5"/>
  <c r="N60" i="5"/>
  <c r="M60" i="5"/>
  <c r="J60" i="5"/>
  <c r="I60" i="5"/>
  <c r="H60" i="5"/>
  <c r="G60" i="5"/>
  <c r="P59" i="5"/>
  <c r="N59" i="5"/>
  <c r="M59" i="5"/>
  <c r="J59" i="5"/>
  <c r="I59" i="5"/>
  <c r="H59" i="5"/>
  <c r="G59" i="5"/>
  <c r="P58" i="5"/>
  <c r="N58" i="5"/>
  <c r="M58" i="5"/>
  <c r="J58" i="5"/>
  <c r="I58" i="5"/>
  <c r="H58" i="5"/>
  <c r="G58" i="5"/>
  <c r="P57" i="5"/>
  <c r="N57" i="5"/>
  <c r="M57" i="5"/>
  <c r="J57" i="5"/>
  <c r="I57" i="5"/>
  <c r="H57" i="5"/>
  <c r="G57" i="5"/>
  <c r="P56" i="5"/>
  <c r="N56" i="5"/>
  <c r="M56" i="5"/>
  <c r="J56" i="5"/>
  <c r="I56" i="5"/>
  <c r="H56" i="5"/>
  <c r="G56" i="5"/>
  <c r="P55" i="5"/>
  <c r="N55" i="5"/>
  <c r="M55" i="5"/>
  <c r="J55" i="5"/>
  <c r="I55" i="5"/>
  <c r="H55" i="5"/>
  <c r="G55" i="5"/>
  <c r="P54" i="5"/>
  <c r="N54" i="5"/>
  <c r="M54" i="5"/>
  <c r="J54" i="5"/>
  <c r="I54" i="5"/>
  <c r="H54" i="5"/>
  <c r="G54" i="5"/>
  <c r="P53" i="5"/>
  <c r="N53" i="5"/>
  <c r="M53" i="5"/>
  <c r="J53" i="5"/>
  <c r="I53" i="5"/>
  <c r="H53" i="5"/>
  <c r="G53" i="5"/>
  <c r="P52" i="5"/>
  <c r="N52" i="5"/>
  <c r="M52" i="5"/>
  <c r="J52" i="5"/>
  <c r="I52" i="5"/>
  <c r="H52" i="5"/>
  <c r="G52" i="5"/>
  <c r="P51" i="5"/>
  <c r="N51" i="5"/>
  <c r="M51" i="5"/>
  <c r="J51" i="5"/>
  <c r="I51" i="5"/>
  <c r="H51" i="5"/>
  <c r="G51" i="5"/>
  <c r="P50" i="5"/>
  <c r="N50" i="5"/>
  <c r="M50" i="5"/>
  <c r="J50" i="5"/>
  <c r="I50" i="5"/>
  <c r="H50" i="5"/>
  <c r="G50" i="5"/>
  <c r="P49" i="5"/>
  <c r="N49" i="5"/>
  <c r="M49" i="5"/>
  <c r="J49" i="5"/>
  <c r="I49" i="5"/>
  <c r="H49" i="5"/>
  <c r="G49" i="5"/>
  <c r="P48" i="5"/>
  <c r="N48" i="5"/>
  <c r="M48" i="5"/>
  <c r="J48" i="5"/>
  <c r="I48" i="5"/>
  <c r="H48" i="5"/>
  <c r="G48" i="5"/>
  <c r="P47" i="5"/>
  <c r="N47" i="5"/>
  <c r="M47" i="5"/>
  <c r="J47" i="5"/>
  <c r="I47" i="5"/>
  <c r="H47" i="5"/>
  <c r="G47" i="5"/>
  <c r="P46" i="5"/>
  <c r="N46" i="5"/>
  <c r="M46" i="5"/>
  <c r="J46" i="5"/>
  <c r="I46" i="5"/>
  <c r="H46" i="5"/>
  <c r="G46" i="5"/>
  <c r="P45" i="5"/>
  <c r="N45" i="5"/>
  <c r="M45" i="5"/>
  <c r="J45" i="5"/>
  <c r="I45" i="5"/>
  <c r="H45" i="5"/>
  <c r="G45" i="5"/>
  <c r="P44" i="5"/>
  <c r="N44" i="5"/>
  <c r="M44" i="5"/>
  <c r="J44" i="5"/>
  <c r="I44" i="5"/>
  <c r="H44" i="5"/>
  <c r="G44" i="5"/>
  <c r="P42" i="5"/>
  <c r="N42" i="5"/>
  <c r="P41" i="5"/>
  <c r="N41" i="5"/>
  <c r="M41" i="5"/>
  <c r="J41" i="5"/>
  <c r="I41" i="5"/>
  <c r="H41" i="5"/>
  <c r="G41" i="5"/>
  <c r="P40" i="5"/>
  <c r="N40" i="5"/>
  <c r="M40" i="5"/>
  <c r="J40" i="5"/>
  <c r="I40" i="5"/>
  <c r="H40" i="5"/>
  <c r="G40" i="5"/>
  <c r="P39" i="5"/>
  <c r="N39" i="5"/>
  <c r="M39" i="5"/>
  <c r="J39" i="5"/>
  <c r="I39" i="5"/>
  <c r="H39" i="5"/>
  <c r="G39" i="5"/>
  <c r="P38" i="5"/>
  <c r="N38" i="5"/>
  <c r="M38" i="5"/>
  <c r="J38" i="5"/>
  <c r="I38" i="5"/>
  <c r="H38" i="5"/>
  <c r="G38" i="5"/>
  <c r="P37" i="5"/>
  <c r="N37" i="5"/>
  <c r="M37" i="5"/>
  <c r="J37" i="5"/>
  <c r="I37" i="5"/>
  <c r="H37" i="5"/>
  <c r="G37" i="5"/>
  <c r="P36" i="5"/>
  <c r="N36" i="5"/>
  <c r="M36" i="5"/>
  <c r="J36" i="5"/>
  <c r="I36" i="5"/>
  <c r="H36" i="5"/>
  <c r="G36" i="5"/>
  <c r="P35" i="5"/>
  <c r="N35" i="5"/>
  <c r="M35" i="5"/>
  <c r="J35" i="5"/>
  <c r="I35" i="5"/>
  <c r="H35" i="5"/>
  <c r="G35" i="5"/>
  <c r="P34" i="5"/>
  <c r="N34" i="5"/>
  <c r="M34" i="5"/>
  <c r="J34" i="5"/>
  <c r="I34" i="5"/>
  <c r="H34" i="5"/>
  <c r="G34" i="5"/>
  <c r="P33" i="5"/>
  <c r="N33" i="5"/>
  <c r="M33" i="5"/>
  <c r="J33" i="5"/>
  <c r="I33" i="5"/>
  <c r="H33" i="5"/>
  <c r="G33" i="5"/>
  <c r="P32" i="5"/>
  <c r="N32" i="5"/>
  <c r="M32" i="5"/>
  <c r="J32" i="5"/>
  <c r="I32" i="5"/>
  <c r="H32" i="5"/>
  <c r="G32" i="5"/>
  <c r="P31" i="5"/>
  <c r="N31" i="5"/>
  <c r="M31" i="5"/>
  <c r="J31" i="5"/>
  <c r="I31" i="5"/>
  <c r="H31" i="5"/>
  <c r="G31" i="5"/>
  <c r="P30" i="5"/>
  <c r="N30" i="5"/>
  <c r="M30" i="5"/>
  <c r="J30" i="5"/>
  <c r="I30" i="5"/>
  <c r="H30" i="5"/>
  <c r="G30" i="5"/>
  <c r="P29" i="5"/>
  <c r="N29" i="5"/>
  <c r="M29" i="5"/>
  <c r="J29" i="5"/>
  <c r="I29" i="5"/>
  <c r="H29" i="5"/>
  <c r="G29" i="5"/>
  <c r="P28" i="5"/>
  <c r="N28" i="5"/>
  <c r="M28" i="5"/>
  <c r="J28" i="5"/>
  <c r="I28" i="5"/>
  <c r="H28" i="5"/>
  <c r="G28" i="5"/>
  <c r="P27" i="5"/>
  <c r="N27" i="5"/>
  <c r="M27" i="5"/>
  <c r="J27" i="5"/>
  <c r="I27" i="5"/>
  <c r="H27" i="5"/>
  <c r="G27" i="5"/>
  <c r="P26" i="5"/>
  <c r="N26" i="5"/>
  <c r="M26" i="5"/>
  <c r="J26" i="5"/>
  <c r="I26" i="5"/>
  <c r="H26" i="5"/>
  <c r="G26" i="5"/>
  <c r="P25" i="5"/>
  <c r="N25" i="5"/>
  <c r="M25" i="5"/>
  <c r="J25" i="5"/>
  <c r="I25" i="5"/>
  <c r="H25" i="5"/>
  <c r="G25" i="5"/>
  <c r="P10" i="5"/>
  <c r="N10" i="5"/>
  <c r="M10" i="5"/>
  <c r="J10" i="5"/>
  <c r="I10" i="5"/>
  <c r="H10" i="5"/>
  <c r="G10" i="5"/>
  <c r="P9" i="5"/>
  <c r="N9" i="5"/>
  <c r="M9" i="5"/>
  <c r="J9" i="5"/>
  <c r="I9" i="5"/>
  <c r="H9" i="5"/>
  <c r="G9" i="5"/>
  <c r="P8" i="5"/>
  <c r="N8" i="5"/>
  <c r="M8" i="5"/>
  <c r="J8" i="5"/>
  <c r="I8" i="5"/>
  <c r="H8" i="5"/>
  <c r="G8" i="5"/>
  <c r="P7" i="5"/>
  <c r="N7" i="5"/>
  <c r="M7" i="5"/>
  <c r="J7" i="5"/>
  <c r="I7" i="5"/>
  <c r="H7" i="5"/>
  <c r="G7" i="5"/>
  <c r="P6" i="5"/>
  <c r="N6" i="5"/>
  <c r="M6" i="5"/>
  <c r="J6" i="5"/>
  <c r="I6" i="5"/>
  <c r="H6" i="5"/>
  <c r="G6" i="5"/>
</calcChain>
</file>

<file path=xl/sharedStrings.xml><?xml version="1.0" encoding="utf-8"?>
<sst xmlns="http://schemas.openxmlformats.org/spreadsheetml/2006/main" count="235" uniqueCount="125">
  <si>
    <t>N°</t>
  </si>
  <si>
    <t>Equipes</t>
  </si>
  <si>
    <t>DIV</t>
  </si>
  <si>
    <t>TP</t>
  </si>
  <si>
    <t>R</t>
  </si>
  <si>
    <t>V</t>
  </si>
  <si>
    <t>RECEVANTS</t>
  </si>
  <si>
    <t>Niv</t>
  </si>
  <si>
    <t>VISITEURS</t>
  </si>
  <si>
    <t>Div</t>
  </si>
  <si>
    <t>Match</t>
  </si>
  <si>
    <t>Compétition</t>
  </si>
  <si>
    <t>T2</t>
  </si>
  <si>
    <t>T1</t>
  </si>
  <si>
    <t>D</t>
  </si>
  <si>
    <t>Le Mans FC 2</t>
  </si>
  <si>
    <t>Pornichet Es 2</t>
  </si>
  <si>
    <t>Rezé FC 2</t>
  </si>
  <si>
    <t>St Sébastien Fc 2</t>
  </si>
  <si>
    <t>Aizenay France 1</t>
  </si>
  <si>
    <t>Allonnes Js 1</t>
  </si>
  <si>
    <t>Angers Croix Blanche 1</t>
  </si>
  <si>
    <t>Angers Intrépide 1</t>
  </si>
  <si>
    <t xml:space="preserve">Angers Vaillante 1 </t>
  </si>
  <si>
    <t>Angrie St Pierre 1</t>
  </si>
  <si>
    <t>Arnage Pontlieue US 1</t>
  </si>
  <si>
    <t>Baugé Ea Baugeois 1</t>
  </si>
  <si>
    <t>Beaucouzé SC 1</t>
  </si>
  <si>
    <t>Beaupréau Chapelle FC 1</t>
  </si>
  <si>
    <t>Blain ES 1</t>
  </si>
  <si>
    <t>Andard Brain Es 1</t>
  </si>
  <si>
    <t>Bonchamp Es 1</t>
  </si>
  <si>
    <t>Carquefou USJA 1</t>
  </si>
  <si>
    <t>Challans Fc 1</t>
  </si>
  <si>
    <t>Chalonnes Chaudefond 1</t>
  </si>
  <si>
    <t>Changé US 1</t>
  </si>
  <si>
    <t>Châteaubriant Volt. 1</t>
  </si>
  <si>
    <t>Cholet SO 1</t>
  </si>
  <si>
    <t>Christopheséguinière 1</t>
  </si>
  <si>
    <t>Doué La Fontaine Rc 1</t>
  </si>
  <si>
    <t>Vertou Foot Es 1</t>
  </si>
  <si>
    <t>Craon Fc 1</t>
  </si>
  <si>
    <t>Fontenay VF 1</t>
  </si>
  <si>
    <t>Froidfond Falleron 1</t>
  </si>
  <si>
    <t>Gj Ardelay And Co 1</t>
  </si>
  <si>
    <t>Gj Aubigny Bois Nesmy 1</t>
  </si>
  <si>
    <t>Gj Boufféré S2GFC 1</t>
  </si>
  <si>
    <t>Gj Brouzil-Chavagrab 1</t>
  </si>
  <si>
    <t>Gj Loireauxence Vair 1</t>
  </si>
  <si>
    <t>Gj Luçon USMT ESCL 1</t>
  </si>
  <si>
    <t>Gj Moisdon Forges Auv 1</t>
  </si>
  <si>
    <t>Gj Mouchamps Vendren. 1</t>
  </si>
  <si>
    <t>Gj Nord Est Manceau 1</t>
  </si>
  <si>
    <t>Gj Pays Château Gontier 1</t>
  </si>
  <si>
    <t>Gj Pouancé Combrée 1</t>
  </si>
  <si>
    <t>Gj Saffré Pierre Bleue 1</t>
  </si>
  <si>
    <t>Gj St Fulgent USBB U 1</t>
  </si>
  <si>
    <t>Gj Sud Est Manceau 1</t>
  </si>
  <si>
    <t>Gj Tessoualle Puy 1</t>
  </si>
  <si>
    <t>Gj Tiffauges Bocage 1</t>
  </si>
  <si>
    <t>Gj Val de Sarthe 1</t>
  </si>
  <si>
    <t xml:space="preserve">Gj Les Sables D'Olonne 1 </t>
  </si>
  <si>
    <t>Gorges Elan 1</t>
  </si>
  <si>
    <t>Guécelard US 1</t>
  </si>
  <si>
    <t>Guérande Madeleine 1</t>
  </si>
  <si>
    <t>Guérande St Aubin 1</t>
  </si>
  <si>
    <t>Héric Fc 1</t>
  </si>
  <si>
    <t>La Chapelle St Aubin 1</t>
  </si>
  <si>
    <t>La Chapelle Heulin FCEV 1</t>
  </si>
  <si>
    <t>La Flèche RC 1</t>
  </si>
  <si>
    <t>La Roche/Yon ESOF 1</t>
  </si>
  <si>
    <t>Lassay les Châteaux 1</t>
  </si>
  <si>
    <t>Laval Bourny As 1</t>
  </si>
  <si>
    <t>Le Loroux Landreau SC 1</t>
  </si>
  <si>
    <t>Le Mans Villaret AS 1</t>
  </si>
  <si>
    <t>Le Poiré sur Vie VF 1</t>
  </si>
  <si>
    <t>Les Herbiers VF 1</t>
  </si>
  <si>
    <t>Longué Ac 1</t>
  </si>
  <si>
    <t>Méral Cossé US 1</t>
  </si>
  <si>
    <t>Montreuil Juigné béné 1</t>
  </si>
  <si>
    <t>Mouzeil Teillé Ligné 1</t>
  </si>
  <si>
    <t>Mulsanne Téloché AS 1</t>
  </si>
  <si>
    <t>Mûrs Erigné ASI 1</t>
  </si>
  <si>
    <t>Nantes Bellevue JSC 1</t>
  </si>
  <si>
    <t>Nantes Don Bosco 1</t>
  </si>
  <si>
    <t>Nantes La Mellinet 1</t>
  </si>
  <si>
    <t>Nantes St Médard Doulon 1</t>
  </si>
  <si>
    <t>Nort sur Erdre AC 1</t>
  </si>
  <si>
    <t>Petit Mars Fc 1</t>
  </si>
  <si>
    <t>Pontchâteau Aos 1</t>
  </si>
  <si>
    <t>Pornichet Es 1</t>
  </si>
  <si>
    <t>Pouzauges Bocage FC 1</t>
  </si>
  <si>
    <t>Rezé FC 1</t>
  </si>
  <si>
    <t>Rezé Aepr 1</t>
  </si>
  <si>
    <t>Sablé sur Sarthe FC 1</t>
  </si>
  <si>
    <t>Saumur Bayard As 1</t>
  </si>
  <si>
    <t>Saumur Ofc 1</t>
  </si>
  <si>
    <t>Sautron AS 1</t>
  </si>
  <si>
    <t>Savenay Malville Pfc 1</t>
  </si>
  <si>
    <t>Segré Esha 1</t>
  </si>
  <si>
    <t>St Fiacre Côteaux Fc 1</t>
  </si>
  <si>
    <t>St Herbain Oc 1</t>
  </si>
  <si>
    <t>St Hilaire Vihiers 1</t>
  </si>
  <si>
    <t>St Julien Divatte Fc 1</t>
  </si>
  <si>
    <t>St Laurent Malvent 1</t>
  </si>
  <si>
    <t>St Saturnin Mi. FC 1</t>
  </si>
  <si>
    <t>St Brévin Ac 1</t>
  </si>
  <si>
    <t>St Hilaire Clisson F 1</t>
  </si>
  <si>
    <t>St Nazaire Af 1</t>
  </si>
  <si>
    <t>St Sébastien Fc 1</t>
  </si>
  <si>
    <t>St Sylvain d'Anjou AS 1</t>
  </si>
  <si>
    <t>Ste Gemmes Andigné 1</t>
  </si>
  <si>
    <t>Ste Pazanne Fc Retz 1</t>
  </si>
  <si>
    <t>Thouaré Us 1</t>
  </si>
  <si>
    <t>Tiercé Cheffes AS 1</t>
  </si>
  <si>
    <t>Trélazé Foyer 1</t>
  </si>
  <si>
    <t>Vallons Erdre Fc 1</t>
  </si>
  <si>
    <t>Vertou Ussa 2</t>
  </si>
  <si>
    <t>Vieillevigne Asvp 1</t>
  </si>
  <si>
    <t>Angers Ndc 1</t>
  </si>
  <si>
    <t>Angers Sca 1</t>
  </si>
  <si>
    <t>Coupe Pays de Loire U19  2022-2023</t>
  </si>
  <si>
    <r>
      <t xml:space="preserve">             Tirage du tour N° 1  </t>
    </r>
    <r>
      <rPr>
        <b/>
        <i/>
        <sz val="20"/>
        <color theme="1"/>
        <rFont val="Arial Black"/>
        <family val="2"/>
      </rPr>
      <t>22-23/Oct/2022</t>
    </r>
  </si>
  <si>
    <t>clubs qualifiés en Gambardella</t>
  </si>
  <si>
    <t xml:space="preserve">34 exempts T1 et T2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</si>
</sst>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6"/>
      <color theme="1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28"/>
      <color theme="1"/>
      <name val="Arial Black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"/>
      <family val="2"/>
    </font>
    <font>
      <b/>
      <i/>
      <sz val="20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5"/>
      <color theme="1"/>
      <name val="Arial"/>
      <family val="2"/>
    </font>
    <font>
      <b/>
      <sz val="15"/>
      <color rgb="FFFF0000"/>
      <name val="Arial"/>
      <family val="2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33" fillId="0" borderId="0" applyNumberFormat="0" applyFill="0" applyBorder="0" applyAlignment="0" applyProtection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8" borderId="1" xfId="2" applyFont="1" applyFill="1" applyBorder="1"/>
    <xf numFmtId="0" fontId="0" fillId="8" borderId="1" xfId="0" applyFill="1" applyBorder="1"/>
    <xf numFmtId="0" fontId="21" fillId="8" borderId="1" xfId="0" applyFont="1" applyFill="1" applyBorder="1"/>
    <xf numFmtId="0" fontId="0" fillId="3" borderId="1" xfId="0" applyFill="1" applyBorder="1"/>
    <xf numFmtId="0" fontId="21" fillId="10" borderId="1" xfId="2" applyFont="1" applyFill="1" applyBorder="1"/>
    <xf numFmtId="0" fontId="21" fillId="10" borderId="1" xfId="0" applyFont="1" applyFill="1" applyBorder="1"/>
    <xf numFmtId="0" fontId="21" fillId="11" borderId="1" xfId="2" applyFont="1" applyFill="1" applyBorder="1"/>
    <xf numFmtId="0" fontId="21" fillId="11" borderId="1" xfId="0" applyFont="1" applyFill="1" applyBorder="1"/>
    <xf numFmtId="0" fontId="21" fillId="9" borderId="1" xfId="2" applyFont="1" applyFill="1" applyBorder="1"/>
    <xf numFmtId="0" fontId="21" fillId="9" borderId="1" xfId="0" applyFont="1" applyFill="1" applyBorder="1"/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4" fillId="10" borderId="1" xfId="0" applyFont="1" applyFill="1" applyBorder="1"/>
    <xf numFmtId="0" fontId="19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10" borderId="8" xfId="0" applyFont="1" applyFill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28" fillId="9" borderId="8" xfId="0" applyFont="1" applyFill="1" applyBorder="1" applyAlignment="1">
      <alignment horizontal="center" vertical="center" wrapText="1"/>
    </xf>
    <xf numFmtId="0" fontId="28" fillId="11" borderId="8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/>
    </xf>
    <xf numFmtId="0" fontId="19" fillId="13" borderId="1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10" xfId="1" xr:uid="{00000000-0005-0000-0000-000002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66FF"/>
      <color rgb="FF99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489858</xdr:colOff>
      <xdr:row>0</xdr:row>
      <xdr:rowOff>27214</xdr:rowOff>
    </xdr:from>
    <xdr:to>
      <xdr:col>17</xdr:col>
      <xdr:colOff>149679</xdr:colOff>
      <xdr:row>3</xdr:row>
      <xdr:rowOff>176383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1EFD58-566C-4256-9905-72FA34F2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5858" y="27214"/>
          <a:ext cx="1269546" cy="129216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122463</xdr:colOff>
      <xdr:row>0</xdr:row>
      <xdr:rowOff>40821</xdr:rowOff>
    </xdr:from>
    <xdr:to>
      <xdr:col>5</xdr:col>
      <xdr:colOff>176892</xdr:colOff>
      <xdr:row>3</xdr:row>
      <xdr:rowOff>163287</xdr:rowOff>
    </xdr:to>
    <xdr:pic>
      <xdr:nvPicPr>
        <xdr:cNvPr id="3" name="Image 2" descr="X:\Logos\FFF_LOGOTYPE_LIGUE_PAYS_DE_LA_LOIRE_QUADRI.jpg">
          <a:extLst>
            <a:ext uri="{FF2B5EF4-FFF2-40B4-BE49-F238E27FC236}">
              <a16:creationId xmlns:a16="http://schemas.microsoft.com/office/drawing/2014/main" id="{737D9324-CAE7-43D4-988D-61B73BB5FB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763" y="40821"/>
          <a:ext cx="1178379" cy="12654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7"/>
  <sheetViews>
    <sheetView zoomScale="115" zoomScaleNormal="115" workbookViewId="0">
      <pane ySplit="1" topLeftCell="A52" activePane="bottomLeft" state="frozen"/>
      <selection pane="bottomLeft" activeCell="F2" sqref="F2:F73"/>
    </sheetView>
  </sheetViews>
  <sheetFormatPr baseColWidth="10" defaultRowHeight="15" x14ac:dyDescent="0.25"/>
  <cols>
    <col min="1" max="1" width="4.7109375" customWidth="1"/>
    <col min="2" max="2" width="4.28515625" customWidth="1"/>
    <col min="3" max="3" width="25.85546875" customWidth="1"/>
    <col min="4" max="4" width="10.28515625" customWidth="1"/>
    <col min="5" max="5" width="8" style="2" customWidth="1"/>
    <col min="6" max="6" width="7" customWidth="1"/>
    <col min="7" max="7" width="34.85546875" customWidth="1"/>
    <col min="8" max="9" width="6.7109375" customWidth="1"/>
    <col min="11" max="11" width="4.28515625" customWidth="1"/>
    <col min="13" max="13" width="3.28515625" customWidth="1"/>
    <col min="14" max="14" width="4.28515625" customWidth="1"/>
  </cols>
  <sheetData>
    <row r="1" spans="1:12" ht="23.25" x14ac:dyDescent="0.25">
      <c r="B1" s="1" t="s">
        <v>0</v>
      </c>
      <c r="C1" s="19" t="s">
        <v>1</v>
      </c>
      <c r="D1" s="23" t="s">
        <v>2</v>
      </c>
      <c r="E1" s="24" t="s">
        <v>7</v>
      </c>
      <c r="F1" s="20" t="s">
        <v>3</v>
      </c>
      <c r="G1" s="18" t="s">
        <v>11</v>
      </c>
      <c r="H1" s="18" t="s">
        <v>12</v>
      </c>
      <c r="I1" s="18" t="s">
        <v>13</v>
      </c>
      <c r="L1" s="30"/>
    </row>
    <row r="2" spans="1:12" ht="15" customHeight="1" x14ac:dyDescent="0.25">
      <c r="A2">
        <v>1</v>
      </c>
      <c r="B2" s="98">
        <v>2</v>
      </c>
      <c r="C2" s="79" t="s">
        <v>20</v>
      </c>
      <c r="D2" s="44" t="s">
        <v>4</v>
      </c>
      <c r="E2" s="31"/>
      <c r="F2" s="22"/>
      <c r="G2" s="21"/>
      <c r="H2" s="26"/>
      <c r="I2" s="25"/>
    </row>
    <row r="3" spans="1:12" ht="15" customHeight="1" x14ac:dyDescent="0.25">
      <c r="A3">
        <v>2</v>
      </c>
      <c r="B3" s="100">
        <v>3</v>
      </c>
      <c r="C3" s="72" t="s">
        <v>30</v>
      </c>
      <c r="D3" s="44" t="s">
        <v>14</v>
      </c>
      <c r="E3" s="31"/>
      <c r="F3" s="22"/>
      <c r="G3" s="21"/>
      <c r="H3" s="26"/>
      <c r="I3" s="25"/>
    </row>
    <row r="4" spans="1:12" ht="15" customHeight="1" x14ac:dyDescent="0.25">
      <c r="A4">
        <v>3</v>
      </c>
      <c r="B4" s="98">
        <v>4</v>
      </c>
      <c r="C4" s="72" t="s">
        <v>21</v>
      </c>
      <c r="D4" s="44" t="s">
        <v>4</v>
      </c>
      <c r="E4" s="31"/>
      <c r="F4" s="22"/>
      <c r="G4" s="21"/>
      <c r="H4" s="26"/>
      <c r="I4" s="25"/>
    </row>
    <row r="5" spans="1:12" ht="15" customHeight="1" x14ac:dyDescent="0.25">
      <c r="A5">
        <v>4</v>
      </c>
      <c r="B5" s="100">
        <v>5</v>
      </c>
      <c r="C5" s="72" t="s">
        <v>22</v>
      </c>
      <c r="D5" s="44" t="s">
        <v>4</v>
      </c>
      <c r="E5" s="31"/>
      <c r="F5" s="22"/>
      <c r="G5" s="21"/>
      <c r="H5" s="26"/>
      <c r="I5" s="25"/>
    </row>
    <row r="6" spans="1:12" ht="15" customHeight="1" x14ac:dyDescent="0.25">
      <c r="A6">
        <v>5</v>
      </c>
      <c r="B6" s="100">
        <v>6</v>
      </c>
      <c r="C6" s="72" t="s">
        <v>119</v>
      </c>
      <c r="D6" s="44" t="s">
        <v>4</v>
      </c>
      <c r="E6" s="31"/>
      <c r="F6" s="22"/>
      <c r="G6" s="21"/>
      <c r="H6" s="26"/>
      <c r="I6" s="25"/>
    </row>
    <row r="7" spans="1:12" ht="15" customHeight="1" x14ac:dyDescent="0.25">
      <c r="A7">
        <v>6</v>
      </c>
      <c r="B7" s="100">
        <v>7</v>
      </c>
      <c r="C7" s="72" t="s">
        <v>120</v>
      </c>
      <c r="D7" s="44" t="s">
        <v>4</v>
      </c>
      <c r="E7" s="31"/>
      <c r="F7" s="22"/>
      <c r="G7" s="21"/>
      <c r="H7" s="26"/>
      <c r="I7" s="25"/>
    </row>
    <row r="8" spans="1:12" ht="15" customHeight="1" x14ac:dyDescent="0.25">
      <c r="A8">
        <v>7</v>
      </c>
      <c r="B8" s="98">
        <v>8</v>
      </c>
      <c r="C8" s="73" t="s">
        <v>23</v>
      </c>
      <c r="D8" s="44" t="s">
        <v>4</v>
      </c>
      <c r="E8" s="31"/>
      <c r="F8" s="22"/>
      <c r="G8" s="21"/>
      <c r="H8" s="26"/>
      <c r="I8" s="25"/>
    </row>
    <row r="9" spans="1:12" ht="15" customHeight="1" x14ac:dyDescent="0.25">
      <c r="A9">
        <v>8</v>
      </c>
      <c r="B9" s="100">
        <v>9</v>
      </c>
      <c r="C9" s="73" t="s">
        <v>24</v>
      </c>
      <c r="D9" s="44" t="s">
        <v>14</v>
      </c>
      <c r="E9" s="31"/>
      <c r="F9" s="22"/>
      <c r="G9" s="21"/>
      <c r="H9" s="26"/>
      <c r="I9" s="25"/>
    </row>
    <row r="10" spans="1:12" ht="15" customHeight="1" x14ac:dyDescent="0.25">
      <c r="A10">
        <v>9</v>
      </c>
      <c r="B10" s="98">
        <v>10</v>
      </c>
      <c r="C10" s="80" t="s">
        <v>25</v>
      </c>
      <c r="D10" s="31" t="s">
        <v>4</v>
      </c>
      <c r="E10" s="31"/>
      <c r="F10" s="22"/>
      <c r="G10" s="21"/>
      <c r="H10" s="26"/>
      <c r="I10" s="25"/>
    </row>
    <row r="11" spans="1:12" ht="15" customHeight="1" x14ac:dyDescent="0.25">
      <c r="A11">
        <v>10</v>
      </c>
      <c r="B11" s="100">
        <v>11</v>
      </c>
      <c r="C11" s="73" t="s">
        <v>26</v>
      </c>
      <c r="D11" s="44" t="s">
        <v>14</v>
      </c>
      <c r="E11" s="31"/>
      <c r="F11" s="22"/>
      <c r="G11" s="21"/>
      <c r="H11" s="26"/>
      <c r="I11" s="25"/>
    </row>
    <row r="12" spans="1:12" ht="15" customHeight="1" x14ac:dyDescent="0.25">
      <c r="A12">
        <v>11</v>
      </c>
      <c r="B12" s="100">
        <v>14</v>
      </c>
      <c r="C12" s="76" t="s">
        <v>29</v>
      </c>
      <c r="D12" s="44" t="s">
        <v>14</v>
      </c>
      <c r="E12" s="31"/>
      <c r="F12" s="22"/>
      <c r="G12" s="21"/>
      <c r="H12" s="26"/>
      <c r="I12" s="25"/>
    </row>
    <row r="13" spans="1:12" ht="15" customHeight="1" x14ac:dyDescent="0.25">
      <c r="A13">
        <v>12</v>
      </c>
      <c r="B13" s="98">
        <v>17</v>
      </c>
      <c r="C13" s="74" t="s">
        <v>33</v>
      </c>
      <c r="D13" s="31" t="s">
        <v>4</v>
      </c>
      <c r="E13" s="31"/>
      <c r="F13" s="22"/>
      <c r="G13" s="21"/>
      <c r="H13" s="26"/>
      <c r="I13" s="25"/>
    </row>
    <row r="14" spans="1:12" ht="15" customHeight="1" x14ac:dyDescent="0.25">
      <c r="A14">
        <v>13</v>
      </c>
      <c r="B14" s="100">
        <v>18</v>
      </c>
      <c r="C14" s="73" t="s">
        <v>34</v>
      </c>
      <c r="D14" s="44" t="s">
        <v>14</v>
      </c>
      <c r="E14" s="31"/>
      <c r="F14" s="22"/>
      <c r="G14" s="21"/>
      <c r="H14" s="26"/>
      <c r="I14" s="25"/>
    </row>
    <row r="15" spans="1:12" ht="15" customHeight="1" x14ac:dyDescent="0.25">
      <c r="A15">
        <v>14</v>
      </c>
      <c r="B15" s="100">
        <v>23</v>
      </c>
      <c r="C15" s="73" t="s">
        <v>39</v>
      </c>
      <c r="D15" s="44" t="s">
        <v>14</v>
      </c>
      <c r="E15" s="31"/>
      <c r="F15" s="22"/>
      <c r="G15" s="21"/>
      <c r="H15" s="26"/>
      <c r="I15" s="25"/>
    </row>
    <row r="16" spans="1:12" ht="15" customHeight="1" x14ac:dyDescent="0.25">
      <c r="A16">
        <v>15</v>
      </c>
      <c r="B16" s="100">
        <v>24</v>
      </c>
      <c r="C16" s="76" t="s">
        <v>40</v>
      </c>
      <c r="D16" s="44" t="s">
        <v>14</v>
      </c>
      <c r="E16" s="31"/>
      <c r="F16" s="22"/>
      <c r="G16" s="21"/>
      <c r="H16" s="26"/>
      <c r="I16" s="25"/>
    </row>
    <row r="17" spans="1:9" ht="15" customHeight="1" x14ac:dyDescent="0.25">
      <c r="A17">
        <v>16</v>
      </c>
      <c r="B17" s="100">
        <v>25</v>
      </c>
      <c r="C17" s="77" t="s">
        <v>41</v>
      </c>
      <c r="D17" s="31" t="s">
        <v>14</v>
      </c>
      <c r="E17" s="31"/>
      <c r="F17" s="22"/>
      <c r="G17" s="21"/>
      <c r="H17" s="26"/>
      <c r="I17" s="25"/>
    </row>
    <row r="18" spans="1:9" ht="15" customHeight="1" x14ac:dyDescent="0.25">
      <c r="A18">
        <v>17</v>
      </c>
      <c r="B18" s="98">
        <v>27</v>
      </c>
      <c r="C18" s="74" t="s">
        <v>43</v>
      </c>
      <c r="D18" s="44" t="s">
        <v>14</v>
      </c>
      <c r="E18" s="31"/>
      <c r="F18" s="22"/>
      <c r="G18" s="21"/>
      <c r="H18" s="26"/>
      <c r="I18" s="25"/>
    </row>
    <row r="19" spans="1:9" ht="15" customHeight="1" x14ac:dyDescent="0.25">
      <c r="A19">
        <v>18</v>
      </c>
      <c r="B19" s="98">
        <v>28</v>
      </c>
      <c r="C19" s="74" t="s">
        <v>44</v>
      </c>
      <c r="D19" s="44" t="s">
        <v>14</v>
      </c>
      <c r="E19" s="31"/>
      <c r="F19" s="22"/>
      <c r="G19" s="21"/>
      <c r="H19" s="26"/>
      <c r="I19" s="25"/>
    </row>
    <row r="20" spans="1:9" ht="15" customHeight="1" x14ac:dyDescent="0.25">
      <c r="A20">
        <v>19</v>
      </c>
      <c r="B20" s="98">
        <v>29</v>
      </c>
      <c r="C20" s="74" t="s">
        <v>45</v>
      </c>
      <c r="D20" s="44" t="s">
        <v>14</v>
      </c>
      <c r="E20" s="31"/>
      <c r="F20" s="22"/>
      <c r="G20" s="21"/>
      <c r="H20" s="26"/>
      <c r="I20" s="25"/>
    </row>
    <row r="21" spans="1:9" ht="15" customHeight="1" x14ac:dyDescent="0.25">
      <c r="A21">
        <v>20</v>
      </c>
      <c r="B21" s="98">
        <v>30</v>
      </c>
      <c r="C21" s="74" t="s">
        <v>46</v>
      </c>
      <c r="D21" s="31" t="s">
        <v>14</v>
      </c>
      <c r="E21" s="31"/>
      <c r="F21" s="22"/>
      <c r="G21" s="21"/>
      <c r="H21" s="26"/>
      <c r="I21" s="25"/>
    </row>
    <row r="22" spans="1:9" ht="15" customHeight="1" x14ac:dyDescent="0.25">
      <c r="A22">
        <v>21</v>
      </c>
      <c r="B22" s="98">
        <v>31</v>
      </c>
      <c r="C22" s="74" t="s">
        <v>47</v>
      </c>
      <c r="D22" s="44" t="s">
        <v>14</v>
      </c>
      <c r="E22" s="31"/>
      <c r="F22" s="22"/>
      <c r="G22" s="21"/>
      <c r="H22" s="26"/>
      <c r="I22" s="25"/>
    </row>
    <row r="23" spans="1:9" ht="15" customHeight="1" x14ac:dyDescent="0.25">
      <c r="A23">
        <v>22</v>
      </c>
      <c r="B23" s="100">
        <v>34</v>
      </c>
      <c r="C23" s="76" t="s">
        <v>50</v>
      </c>
      <c r="D23" s="44" t="s">
        <v>14</v>
      </c>
      <c r="E23" s="31"/>
      <c r="F23" s="22"/>
      <c r="G23" s="21"/>
      <c r="H23" s="26"/>
      <c r="I23" s="25"/>
    </row>
    <row r="24" spans="1:9" ht="15" customHeight="1" x14ac:dyDescent="0.25">
      <c r="A24">
        <v>23</v>
      </c>
      <c r="B24" s="98">
        <v>35</v>
      </c>
      <c r="C24" s="74" t="s">
        <v>51</v>
      </c>
      <c r="D24" s="44" t="s">
        <v>14</v>
      </c>
      <c r="E24" s="31"/>
      <c r="F24" s="22"/>
      <c r="G24" s="21"/>
      <c r="H24" s="26"/>
      <c r="I24" s="25"/>
    </row>
    <row r="25" spans="1:9" ht="15" customHeight="1" x14ac:dyDescent="0.25">
      <c r="A25">
        <v>24</v>
      </c>
      <c r="B25" s="98">
        <v>37</v>
      </c>
      <c r="C25" s="78" t="s">
        <v>53</v>
      </c>
      <c r="D25" s="44" t="s">
        <v>4</v>
      </c>
      <c r="E25" s="31"/>
      <c r="F25" s="22"/>
      <c r="G25" s="21"/>
      <c r="H25" s="26"/>
      <c r="I25" s="25"/>
    </row>
    <row r="26" spans="1:9" ht="15" customHeight="1" x14ac:dyDescent="0.25">
      <c r="A26">
        <v>25</v>
      </c>
      <c r="B26" s="100">
        <v>38</v>
      </c>
      <c r="C26" s="73" t="s">
        <v>54</v>
      </c>
      <c r="D26" s="44" t="s">
        <v>14</v>
      </c>
      <c r="E26" s="31"/>
      <c r="F26" s="22"/>
      <c r="G26" s="21"/>
      <c r="H26" s="26"/>
      <c r="I26" s="25"/>
    </row>
    <row r="27" spans="1:9" ht="15" customHeight="1" x14ac:dyDescent="0.25">
      <c r="A27">
        <v>26</v>
      </c>
      <c r="B27" s="100">
        <v>39</v>
      </c>
      <c r="C27" s="76" t="s">
        <v>55</v>
      </c>
      <c r="D27" s="31" t="s">
        <v>14</v>
      </c>
      <c r="E27" s="31"/>
      <c r="F27" s="22"/>
      <c r="G27" s="21"/>
      <c r="H27" s="26"/>
      <c r="I27" s="25"/>
    </row>
    <row r="28" spans="1:9" ht="15" customHeight="1" x14ac:dyDescent="0.25">
      <c r="A28">
        <v>27</v>
      </c>
      <c r="B28" s="99">
        <v>40</v>
      </c>
      <c r="C28" s="74" t="s">
        <v>56</v>
      </c>
      <c r="D28" s="44" t="s">
        <v>14</v>
      </c>
      <c r="E28" s="31"/>
      <c r="F28" s="22"/>
      <c r="G28" s="21"/>
      <c r="H28" s="25"/>
      <c r="I28" s="25"/>
    </row>
    <row r="29" spans="1:9" ht="15" customHeight="1" x14ac:dyDescent="0.25">
      <c r="A29">
        <v>28</v>
      </c>
      <c r="B29" s="99">
        <v>41</v>
      </c>
      <c r="C29" s="79" t="s">
        <v>57</v>
      </c>
      <c r="D29" s="44" t="s">
        <v>14</v>
      </c>
      <c r="E29" s="31"/>
      <c r="F29" s="22"/>
      <c r="G29" s="21"/>
      <c r="H29" s="25"/>
      <c r="I29" s="25"/>
    </row>
    <row r="30" spans="1:9" ht="15" customHeight="1" x14ac:dyDescent="0.25">
      <c r="A30">
        <v>29</v>
      </c>
      <c r="B30" s="99">
        <v>42</v>
      </c>
      <c r="C30" s="73" t="s">
        <v>58</v>
      </c>
      <c r="D30" s="44" t="s">
        <v>14</v>
      </c>
      <c r="E30" s="31"/>
      <c r="F30" s="22"/>
      <c r="G30" s="21"/>
      <c r="H30" s="25"/>
      <c r="I30" s="25"/>
    </row>
    <row r="31" spans="1:9" ht="15" customHeight="1" x14ac:dyDescent="0.25">
      <c r="A31">
        <v>30</v>
      </c>
      <c r="B31" s="99">
        <v>43</v>
      </c>
      <c r="C31" s="74" t="s">
        <v>59</v>
      </c>
      <c r="D31" s="31" t="s">
        <v>14</v>
      </c>
      <c r="E31" s="31"/>
      <c r="F31" s="50"/>
      <c r="G31" s="21"/>
      <c r="H31" s="26"/>
      <c r="I31" s="25"/>
    </row>
    <row r="32" spans="1:9" ht="15" customHeight="1" x14ac:dyDescent="0.25">
      <c r="A32">
        <v>31</v>
      </c>
      <c r="B32" s="99">
        <v>44</v>
      </c>
      <c r="C32" s="80" t="s">
        <v>60</v>
      </c>
      <c r="D32" s="31" t="s">
        <v>4</v>
      </c>
      <c r="E32" s="31"/>
      <c r="F32" s="50"/>
      <c r="G32" s="21"/>
      <c r="H32" s="26"/>
      <c r="I32" s="25"/>
    </row>
    <row r="33" spans="1:9" ht="15" customHeight="1" x14ac:dyDescent="0.25">
      <c r="A33">
        <v>32</v>
      </c>
      <c r="B33" s="101">
        <v>46</v>
      </c>
      <c r="C33" s="76" t="s">
        <v>62</v>
      </c>
      <c r="D33" s="44" t="s">
        <v>14</v>
      </c>
      <c r="E33" s="31"/>
      <c r="F33" s="22"/>
      <c r="G33" s="21"/>
      <c r="H33" s="26"/>
      <c r="I33" s="25"/>
    </row>
    <row r="34" spans="1:9" ht="15" customHeight="1" x14ac:dyDescent="0.25">
      <c r="A34">
        <v>33</v>
      </c>
      <c r="B34" s="99">
        <v>47</v>
      </c>
      <c r="C34" s="80" t="s">
        <v>63</v>
      </c>
      <c r="D34" s="44" t="s">
        <v>14</v>
      </c>
      <c r="E34" s="31"/>
      <c r="F34" s="22"/>
      <c r="G34" s="21"/>
      <c r="H34" s="26"/>
      <c r="I34" s="25"/>
    </row>
    <row r="35" spans="1:9" ht="15" customHeight="1" x14ac:dyDescent="0.25">
      <c r="A35">
        <v>34</v>
      </c>
      <c r="B35" s="101">
        <v>49</v>
      </c>
      <c r="C35" s="76" t="s">
        <v>65</v>
      </c>
      <c r="D35" s="44" t="s">
        <v>4</v>
      </c>
      <c r="E35" s="31"/>
      <c r="F35" s="22"/>
      <c r="G35" s="21"/>
      <c r="H35" s="26"/>
      <c r="I35" s="25"/>
    </row>
    <row r="36" spans="1:9" ht="15" customHeight="1" x14ac:dyDescent="0.25">
      <c r="A36">
        <v>35</v>
      </c>
      <c r="B36" s="99">
        <v>51</v>
      </c>
      <c r="C36" s="80" t="s">
        <v>67</v>
      </c>
      <c r="D36" s="44" t="s">
        <v>14</v>
      </c>
      <c r="E36" s="31"/>
      <c r="F36" s="22"/>
      <c r="G36" s="21"/>
      <c r="H36" s="26"/>
      <c r="I36" s="25"/>
    </row>
    <row r="37" spans="1:9" ht="15" customHeight="1" x14ac:dyDescent="0.25">
      <c r="A37">
        <v>36</v>
      </c>
      <c r="B37" s="99">
        <v>54</v>
      </c>
      <c r="C37" s="74" t="s">
        <v>70</v>
      </c>
      <c r="D37" s="44" t="s">
        <v>4</v>
      </c>
      <c r="E37" s="31"/>
      <c r="F37" s="22"/>
      <c r="G37" s="21"/>
      <c r="H37" s="26"/>
      <c r="I37" s="25"/>
    </row>
    <row r="38" spans="1:9" ht="15" customHeight="1" x14ac:dyDescent="0.25">
      <c r="A38">
        <v>37</v>
      </c>
      <c r="B38" s="99">
        <v>55</v>
      </c>
      <c r="C38" s="78" t="s">
        <v>71</v>
      </c>
      <c r="D38" s="44" t="s">
        <v>14</v>
      </c>
      <c r="E38" s="31"/>
      <c r="F38" s="22"/>
      <c r="G38" s="21"/>
      <c r="H38" s="26"/>
      <c r="I38" s="25"/>
    </row>
    <row r="39" spans="1:9" ht="15" customHeight="1" x14ac:dyDescent="0.25">
      <c r="A39">
        <v>38</v>
      </c>
      <c r="B39" s="99">
        <v>58</v>
      </c>
      <c r="C39" s="80" t="s">
        <v>15</v>
      </c>
      <c r="D39" s="44" t="s">
        <v>4</v>
      </c>
      <c r="E39" s="31"/>
      <c r="F39" s="22"/>
      <c r="G39" s="21"/>
      <c r="H39" s="26"/>
      <c r="I39" s="25"/>
    </row>
    <row r="40" spans="1:9" ht="15" customHeight="1" x14ac:dyDescent="0.25">
      <c r="A40">
        <v>39</v>
      </c>
      <c r="B40" s="101">
        <v>62</v>
      </c>
      <c r="C40" s="73" t="s">
        <v>77</v>
      </c>
      <c r="D40" s="44" t="s">
        <v>14</v>
      </c>
      <c r="E40" s="31"/>
      <c r="F40" s="22"/>
      <c r="G40" s="21"/>
      <c r="H40" s="26"/>
      <c r="I40" s="25"/>
    </row>
    <row r="41" spans="1:9" ht="15" customHeight="1" x14ac:dyDescent="0.25">
      <c r="A41">
        <v>40</v>
      </c>
      <c r="B41" s="99">
        <v>63</v>
      </c>
      <c r="C41" s="78" t="s">
        <v>78</v>
      </c>
      <c r="D41" s="44" t="s">
        <v>4</v>
      </c>
      <c r="E41" s="31"/>
      <c r="F41" s="22"/>
      <c r="G41" s="21"/>
      <c r="H41" s="26"/>
      <c r="I41" s="25"/>
    </row>
    <row r="42" spans="1:9" ht="15" customHeight="1" x14ac:dyDescent="0.25">
      <c r="A42">
        <v>41</v>
      </c>
      <c r="B42" s="99">
        <v>64</v>
      </c>
      <c r="C42" s="73" t="s">
        <v>79</v>
      </c>
      <c r="D42" s="31" t="s">
        <v>4</v>
      </c>
      <c r="E42" s="31"/>
      <c r="F42" s="22"/>
      <c r="G42" s="21"/>
      <c r="H42" s="26"/>
      <c r="I42" s="25"/>
    </row>
    <row r="43" spans="1:9" ht="15" customHeight="1" x14ac:dyDescent="0.25">
      <c r="A43">
        <v>42</v>
      </c>
      <c r="B43" s="101">
        <v>65</v>
      </c>
      <c r="C43" s="76" t="s">
        <v>80</v>
      </c>
      <c r="D43" s="44" t="s">
        <v>14</v>
      </c>
      <c r="E43" s="31"/>
      <c r="F43" s="22"/>
      <c r="G43" s="21"/>
      <c r="H43" s="26"/>
      <c r="I43" s="25"/>
    </row>
    <row r="44" spans="1:9" ht="15" customHeight="1" x14ac:dyDescent="0.25">
      <c r="A44">
        <v>43</v>
      </c>
      <c r="B44" s="99">
        <v>67</v>
      </c>
      <c r="C44" s="73" t="s">
        <v>82</v>
      </c>
      <c r="D44" s="44" t="s">
        <v>14</v>
      </c>
      <c r="E44" s="31"/>
      <c r="F44" s="22"/>
      <c r="G44" s="21"/>
      <c r="H44" s="26"/>
      <c r="I44" s="25"/>
    </row>
    <row r="45" spans="1:9" ht="15" customHeight="1" x14ac:dyDescent="0.25">
      <c r="A45">
        <v>44</v>
      </c>
      <c r="B45" s="100">
        <v>68</v>
      </c>
      <c r="C45" s="76" t="s">
        <v>83</v>
      </c>
      <c r="D45" s="44" t="s">
        <v>4</v>
      </c>
      <c r="E45" s="31"/>
      <c r="F45" s="22"/>
      <c r="G45" s="21"/>
      <c r="H45" s="26"/>
      <c r="I45" s="25"/>
    </row>
    <row r="46" spans="1:9" ht="15" customHeight="1" x14ac:dyDescent="0.25">
      <c r="A46">
        <v>45</v>
      </c>
      <c r="B46" s="100">
        <v>69</v>
      </c>
      <c r="C46" s="75" t="s">
        <v>84</v>
      </c>
      <c r="D46" s="44" t="s">
        <v>14</v>
      </c>
      <c r="E46" s="68"/>
      <c r="F46" s="22"/>
      <c r="G46" s="21"/>
      <c r="H46" s="26"/>
      <c r="I46" s="25"/>
    </row>
    <row r="47" spans="1:9" ht="15" customHeight="1" x14ac:dyDescent="0.25">
      <c r="A47">
        <v>46</v>
      </c>
      <c r="B47" s="100">
        <v>70</v>
      </c>
      <c r="C47" s="76" t="s">
        <v>85</v>
      </c>
      <c r="D47" s="44" t="s">
        <v>4</v>
      </c>
      <c r="E47" s="31"/>
      <c r="F47" s="50"/>
      <c r="G47" s="21"/>
      <c r="H47" s="26"/>
      <c r="I47" s="25"/>
    </row>
    <row r="48" spans="1:9" ht="15" customHeight="1" x14ac:dyDescent="0.25">
      <c r="A48">
        <v>47</v>
      </c>
      <c r="B48" s="100">
        <v>71</v>
      </c>
      <c r="C48" s="76" t="s">
        <v>86</v>
      </c>
      <c r="D48" s="44" t="s">
        <v>14</v>
      </c>
      <c r="E48" s="31"/>
      <c r="F48" s="22"/>
      <c r="G48" s="21"/>
      <c r="H48" s="26"/>
      <c r="I48" s="25"/>
    </row>
    <row r="49" spans="1:9" ht="15" customHeight="1" x14ac:dyDescent="0.25">
      <c r="A49">
        <v>48</v>
      </c>
      <c r="B49" s="100">
        <v>73</v>
      </c>
      <c r="C49" s="76" t="s">
        <v>88</v>
      </c>
      <c r="D49" s="44" t="s">
        <v>14</v>
      </c>
      <c r="E49" s="31"/>
      <c r="F49" s="22"/>
      <c r="G49" s="21"/>
      <c r="H49" s="26"/>
      <c r="I49" s="25"/>
    </row>
    <row r="50" spans="1:9" ht="15" customHeight="1" x14ac:dyDescent="0.25">
      <c r="A50">
        <v>49</v>
      </c>
      <c r="B50" s="100">
        <v>75</v>
      </c>
      <c r="C50" s="83" t="s">
        <v>16</v>
      </c>
      <c r="D50" s="44" t="s">
        <v>14</v>
      </c>
      <c r="E50" s="69"/>
      <c r="F50" s="22"/>
      <c r="G50" s="21"/>
      <c r="H50" s="26"/>
      <c r="I50" s="25"/>
    </row>
    <row r="51" spans="1:9" ht="15" customHeight="1" x14ac:dyDescent="0.25">
      <c r="A51">
        <v>50</v>
      </c>
      <c r="B51" s="100">
        <v>76</v>
      </c>
      <c r="C51" s="76" t="s">
        <v>90</v>
      </c>
      <c r="D51" s="44" t="s">
        <v>4</v>
      </c>
      <c r="E51" s="69"/>
      <c r="F51" s="22"/>
      <c r="G51" s="21"/>
      <c r="H51" s="26"/>
      <c r="I51" s="25"/>
    </row>
    <row r="52" spans="1:9" ht="15" customHeight="1" x14ac:dyDescent="0.25">
      <c r="A52">
        <v>51</v>
      </c>
      <c r="B52" s="100">
        <v>79</v>
      </c>
      <c r="C52" s="83" t="s">
        <v>17</v>
      </c>
      <c r="D52" s="44" t="s">
        <v>4</v>
      </c>
      <c r="E52" s="70"/>
      <c r="F52" s="22"/>
      <c r="G52" s="21"/>
      <c r="H52" s="26"/>
      <c r="I52" s="25"/>
    </row>
    <row r="53" spans="1:9" ht="15" customHeight="1" x14ac:dyDescent="0.25">
      <c r="A53">
        <v>52</v>
      </c>
      <c r="B53" s="100">
        <v>80</v>
      </c>
      <c r="C53" s="76" t="s">
        <v>93</v>
      </c>
      <c r="D53" s="44" t="s">
        <v>4</v>
      </c>
      <c r="E53" s="69"/>
      <c r="F53" s="50"/>
      <c r="G53" s="21"/>
      <c r="H53" s="26"/>
      <c r="I53" s="25"/>
    </row>
    <row r="54" spans="1:9" ht="15" customHeight="1" x14ac:dyDescent="0.25">
      <c r="A54">
        <v>53</v>
      </c>
      <c r="B54" s="98">
        <v>81</v>
      </c>
      <c r="C54" s="80" t="s">
        <v>94</v>
      </c>
      <c r="D54" s="44" t="s">
        <v>4</v>
      </c>
      <c r="E54" s="68"/>
      <c r="F54" s="22"/>
      <c r="G54" s="21"/>
      <c r="H54" s="26"/>
      <c r="I54" s="25"/>
    </row>
    <row r="55" spans="1:9" ht="15" customHeight="1" x14ac:dyDescent="0.25">
      <c r="A55">
        <v>54</v>
      </c>
      <c r="B55" s="100">
        <v>82</v>
      </c>
      <c r="C55" s="83" t="s">
        <v>18</v>
      </c>
      <c r="D55" s="44" t="s">
        <v>14</v>
      </c>
      <c r="E55" s="68"/>
      <c r="F55" s="22"/>
      <c r="G55" s="21"/>
      <c r="H55" s="26"/>
      <c r="I55" s="25"/>
    </row>
    <row r="56" spans="1:9" ht="15" customHeight="1" x14ac:dyDescent="0.25">
      <c r="A56">
        <v>55</v>
      </c>
      <c r="B56" s="98">
        <v>83</v>
      </c>
      <c r="C56" s="71" t="s">
        <v>95</v>
      </c>
      <c r="D56" s="44" t="s">
        <v>14</v>
      </c>
      <c r="E56" s="69"/>
      <c r="F56" s="50"/>
      <c r="G56" s="21"/>
      <c r="H56" s="26"/>
      <c r="I56" s="25"/>
    </row>
    <row r="57" spans="1:9" ht="15" customHeight="1" x14ac:dyDescent="0.25">
      <c r="A57">
        <v>56</v>
      </c>
      <c r="B57" s="100">
        <v>85</v>
      </c>
      <c r="C57" s="76" t="s">
        <v>97</v>
      </c>
      <c r="D57" s="44" t="s">
        <v>14</v>
      </c>
      <c r="E57" s="68"/>
      <c r="F57" s="50"/>
      <c r="G57" s="21"/>
      <c r="H57" s="26"/>
      <c r="I57" s="25"/>
    </row>
    <row r="58" spans="1:9" ht="15" customHeight="1" x14ac:dyDescent="0.25">
      <c r="A58">
        <v>57</v>
      </c>
      <c r="B58" s="100">
        <v>86</v>
      </c>
      <c r="C58" s="76" t="s">
        <v>98</v>
      </c>
      <c r="D58" s="44" t="s">
        <v>4</v>
      </c>
      <c r="E58" s="68"/>
      <c r="F58" s="22"/>
      <c r="G58" s="21"/>
      <c r="H58" s="26"/>
      <c r="I58" s="25"/>
    </row>
    <row r="59" spans="1:9" ht="15" customHeight="1" x14ac:dyDescent="0.25">
      <c r="A59">
        <v>58</v>
      </c>
      <c r="B59" s="98">
        <v>87</v>
      </c>
      <c r="C59" s="73" t="s">
        <v>99</v>
      </c>
      <c r="D59" s="44" t="s">
        <v>4</v>
      </c>
      <c r="E59" s="68"/>
      <c r="F59" s="22"/>
      <c r="G59" s="21"/>
      <c r="H59" s="26"/>
      <c r="I59" s="25"/>
    </row>
    <row r="60" spans="1:9" ht="15" customHeight="1" x14ac:dyDescent="0.25">
      <c r="A60">
        <v>59</v>
      </c>
      <c r="B60" s="100">
        <v>88</v>
      </c>
      <c r="C60" s="76" t="s">
        <v>100</v>
      </c>
      <c r="D60" s="44" t="s">
        <v>14</v>
      </c>
      <c r="E60" s="68"/>
      <c r="F60" s="22"/>
      <c r="G60" s="21"/>
      <c r="H60" s="26"/>
      <c r="I60" s="25"/>
    </row>
    <row r="61" spans="1:9" ht="15" customHeight="1" x14ac:dyDescent="0.25">
      <c r="A61">
        <v>60</v>
      </c>
      <c r="B61" s="100">
        <v>89</v>
      </c>
      <c r="C61" s="76" t="s">
        <v>101</v>
      </c>
      <c r="D61" s="44" t="s">
        <v>14</v>
      </c>
      <c r="E61" s="68"/>
      <c r="F61" s="22"/>
      <c r="G61" s="21"/>
      <c r="H61" s="26"/>
      <c r="I61" s="25"/>
    </row>
    <row r="62" spans="1:9" ht="15" customHeight="1" x14ac:dyDescent="0.25">
      <c r="A62">
        <v>61</v>
      </c>
      <c r="B62" s="100">
        <v>90</v>
      </c>
      <c r="C62" s="73" t="s">
        <v>102</v>
      </c>
      <c r="D62" s="44" t="s">
        <v>14</v>
      </c>
      <c r="E62" s="69"/>
      <c r="F62" s="22"/>
      <c r="G62" s="21"/>
      <c r="H62" s="26"/>
      <c r="I62" s="25"/>
    </row>
    <row r="63" spans="1:9" ht="15" customHeight="1" x14ac:dyDescent="0.25">
      <c r="A63">
        <v>62</v>
      </c>
      <c r="B63" s="100">
        <v>91</v>
      </c>
      <c r="C63" s="76" t="s">
        <v>103</v>
      </c>
      <c r="D63" s="44" t="s">
        <v>14</v>
      </c>
      <c r="E63" s="68"/>
      <c r="F63" s="22"/>
      <c r="G63" s="21"/>
      <c r="H63" s="26"/>
      <c r="I63" s="25"/>
    </row>
    <row r="64" spans="1:9" ht="15" customHeight="1" x14ac:dyDescent="0.25">
      <c r="A64">
        <v>63</v>
      </c>
      <c r="B64" s="98">
        <v>92</v>
      </c>
      <c r="C64" s="74" t="s">
        <v>104</v>
      </c>
      <c r="D64" s="44" t="s">
        <v>14</v>
      </c>
      <c r="E64" s="31"/>
      <c r="F64" s="22"/>
      <c r="G64" s="21"/>
      <c r="H64" s="26"/>
      <c r="I64" s="25"/>
    </row>
    <row r="65" spans="1:9" ht="15" customHeight="1" x14ac:dyDescent="0.25">
      <c r="A65">
        <v>64</v>
      </c>
      <c r="B65" s="100">
        <v>95</v>
      </c>
      <c r="C65" s="76" t="s">
        <v>107</v>
      </c>
      <c r="D65" s="44" t="s">
        <v>14</v>
      </c>
      <c r="E65" s="68"/>
      <c r="F65" s="50"/>
      <c r="G65" s="21"/>
      <c r="H65" s="26"/>
      <c r="I65" s="25"/>
    </row>
    <row r="66" spans="1:9" ht="15" customHeight="1" x14ac:dyDescent="0.25">
      <c r="A66">
        <v>65</v>
      </c>
      <c r="B66" s="100">
        <v>97</v>
      </c>
      <c r="C66" s="76" t="s">
        <v>109</v>
      </c>
      <c r="D66" s="44" t="s">
        <v>4</v>
      </c>
      <c r="E66" s="69"/>
      <c r="F66" s="50"/>
      <c r="G66" s="21"/>
      <c r="H66" s="26"/>
      <c r="I66" s="25"/>
    </row>
    <row r="67" spans="1:9" ht="15" customHeight="1" x14ac:dyDescent="0.25">
      <c r="A67">
        <v>66</v>
      </c>
      <c r="B67" s="98">
        <v>98</v>
      </c>
      <c r="C67" s="73" t="s">
        <v>110</v>
      </c>
      <c r="D67" s="44" t="s">
        <v>4</v>
      </c>
      <c r="E67" s="69"/>
      <c r="F67" s="22"/>
      <c r="G67" s="21"/>
      <c r="H67" s="26"/>
      <c r="I67" s="25"/>
    </row>
    <row r="68" spans="1:9" ht="15" customHeight="1" x14ac:dyDescent="0.25">
      <c r="A68">
        <v>67</v>
      </c>
      <c r="B68" s="100">
        <v>99</v>
      </c>
      <c r="C68" s="73" t="s">
        <v>111</v>
      </c>
      <c r="D68" s="44" t="s">
        <v>14</v>
      </c>
      <c r="E68" s="68"/>
      <c r="F68" s="22"/>
      <c r="G68" s="21"/>
      <c r="H68" s="26"/>
      <c r="I68" s="25"/>
    </row>
    <row r="69" spans="1:9" ht="15" customHeight="1" x14ac:dyDescent="0.25">
      <c r="A69">
        <v>68</v>
      </c>
      <c r="B69" s="100">
        <v>101</v>
      </c>
      <c r="C69" s="76" t="s">
        <v>113</v>
      </c>
      <c r="D69" s="44" t="s">
        <v>4</v>
      </c>
      <c r="E69" s="68"/>
      <c r="F69" s="22"/>
      <c r="G69" s="21"/>
      <c r="H69" s="26"/>
      <c r="I69" s="25"/>
    </row>
    <row r="70" spans="1:9" ht="15" customHeight="1" x14ac:dyDescent="0.25">
      <c r="A70">
        <v>69</v>
      </c>
      <c r="B70" s="100">
        <v>102</v>
      </c>
      <c r="C70" s="73" t="s">
        <v>114</v>
      </c>
      <c r="D70" s="44" t="s">
        <v>4</v>
      </c>
      <c r="E70" s="68"/>
      <c r="F70" s="22"/>
      <c r="G70" s="21"/>
      <c r="H70" s="26"/>
      <c r="I70" s="25"/>
    </row>
    <row r="71" spans="1:9" ht="15" customHeight="1" x14ac:dyDescent="0.25">
      <c r="A71">
        <v>70</v>
      </c>
      <c r="B71" s="100">
        <v>104</v>
      </c>
      <c r="C71" s="75" t="s">
        <v>116</v>
      </c>
      <c r="D71" s="31" t="s">
        <v>14</v>
      </c>
      <c r="E71" s="68"/>
      <c r="F71" s="50"/>
      <c r="G71" s="21"/>
      <c r="H71" s="26"/>
      <c r="I71" s="25"/>
    </row>
    <row r="72" spans="1:9" ht="15" customHeight="1" x14ac:dyDescent="0.25">
      <c r="A72">
        <v>71</v>
      </c>
      <c r="B72" s="100">
        <v>105</v>
      </c>
      <c r="C72" s="76" t="s">
        <v>117</v>
      </c>
      <c r="D72" s="44" t="s">
        <v>4</v>
      </c>
      <c r="E72" s="69"/>
      <c r="F72" s="22"/>
      <c r="G72" s="21"/>
      <c r="H72" s="26"/>
      <c r="I72" s="25"/>
    </row>
    <row r="73" spans="1:9" ht="15" customHeight="1" x14ac:dyDescent="0.25">
      <c r="A73">
        <v>72</v>
      </c>
      <c r="B73" s="100">
        <v>106</v>
      </c>
      <c r="C73" s="76" t="s">
        <v>118</v>
      </c>
      <c r="D73" s="44" t="s">
        <v>14</v>
      </c>
      <c r="E73" s="69"/>
      <c r="F73" s="50"/>
      <c r="G73" s="21"/>
      <c r="H73" s="26"/>
      <c r="I73" s="25"/>
    </row>
    <row r="74" spans="1:9" ht="15" customHeight="1" x14ac:dyDescent="0.25">
      <c r="A74">
        <v>73</v>
      </c>
      <c r="B74" s="84">
        <v>1</v>
      </c>
      <c r="C74" s="74" t="s">
        <v>19</v>
      </c>
      <c r="D74" s="44" t="s">
        <v>4</v>
      </c>
      <c r="E74" s="70"/>
      <c r="F74" s="44"/>
      <c r="G74" s="21"/>
      <c r="H74" s="26"/>
      <c r="I74" s="25"/>
    </row>
    <row r="75" spans="1:9" ht="15" customHeight="1" x14ac:dyDescent="0.25">
      <c r="A75">
        <v>74</v>
      </c>
      <c r="B75" s="85">
        <v>12</v>
      </c>
      <c r="C75" s="73" t="s">
        <v>27</v>
      </c>
      <c r="D75" s="44" t="s">
        <v>4</v>
      </c>
      <c r="E75" s="69"/>
      <c r="F75" s="50"/>
      <c r="G75" s="21"/>
      <c r="H75" s="26"/>
      <c r="I75" s="25"/>
    </row>
    <row r="76" spans="1:9" ht="15" customHeight="1" x14ac:dyDescent="0.25">
      <c r="A76">
        <v>75</v>
      </c>
      <c r="B76" s="85">
        <v>13</v>
      </c>
      <c r="C76" s="73" t="s">
        <v>28</v>
      </c>
      <c r="D76" s="44" t="s">
        <v>4</v>
      </c>
      <c r="E76" s="68"/>
      <c r="F76" s="48"/>
      <c r="G76" s="21"/>
      <c r="H76" s="26"/>
      <c r="I76" s="25"/>
    </row>
    <row r="77" spans="1:9" ht="15" customHeight="1" x14ac:dyDescent="0.25">
      <c r="A77">
        <v>76</v>
      </c>
      <c r="B77" s="85">
        <v>15</v>
      </c>
      <c r="C77" s="78" t="s">
        <v>31</v>
      </c>
      <c r="D77" s="31" t="s">
        <v>4</v>
      </c>
      <c r="E77" s="70"/>
      <c r="F77" s="22"/>
      <c r="G77" s="21"/>
      <c r="H77" s="26"/>
      <c r="I77" s="25"/>
    </row>
    <row r="78" spans="1:9" ht="15" customHeight="1" x14ac:dyDescent="0.25">
      <c r="A78">
        <v>77</v>
      </c>
      <c r="B78" s="85">
        <v>16</v>
      </c>
      <c r="C78" s="76" t="s">
        <v>32</v>
      </c>
      <c r="D78" s="44" t="s">
        <v>4</v>
      </c>
      <c r="E78" s="31"/>
      <c r="F78" s="44"/>
      <c r="G78" s="21"/>
      <c r="H78" s="26"/>
      <c r="I78" s="25"/>
    </row>
    <row r="79" spans="1:9" ht="15" customHeight="1" x14ac:dyDescent="0.25">
      <c r="A79">
        <v>78</v>
      </c>
      <c r="B79" s="85">
        <v>19</v>
      </c>
      <c r="C79" s="78" t="s">
        <v>35</v>
      </c>
      <c r="D79" s="44" t="s">
        <v>4</v>
      </c>
      <c r="E79" s="69"/>
      <c r="F79" s="22"/>
      <c r="G79" s="21"/>
      <c r="H79" s="26"/>
      <c r="I79" s="25"/>
    </row>
    <row r="80" spans="1:9" ht="15" customHeight="1" x14ac:dyDescent="0.25">
      <c r="A80">
        <v>79</v>
      </c>
      <c r="B80" s="85">
        <v>20</v>
      </c>
      <c r="C80" s="76" t="s">
        <v>36</v>
      </c>
      <c r="D80" s="31" t="s">
        <v>4</v>
      </c>
      <c r="E80" s="69"/>
      <c r="F80" s="22"/>
      <c r="G80" s="21"/>
      <c r="H80" s="26"/>
      <c r="I80" s="25"/>
    </row>
    <row r="81" spans="1:9" ht="15" customHeight="1" x14ac:dyDescent="0.25">
      <c r="A81">
        <v>80</v>
      </c>
      <c r="B81" s="84">
        <v>21</v>
      </c>
      <c r="C81" s="73" t="s">
        <v>37</v>
      </c>
      <c r="D81" s="31" t="s">
        <v>4</v>
      </c>
      <c r="E81" s="70"/>
      <c r="F81" s="22"/>
      <c r="G81" s="21"/>
      <c r="H81" s="26"/>
      <c r="I81" s="25"/>
    </row>
    <row r="82" spans="1:9" ht="15" customHeight="1" x14ac:dyDescent="0.25">
      <c r="A82">
        <v>81</v>
      </c>
      <c r="B82" s="85">
        <v>22</v>
      </c>
      <c r="C82" s="73" t="s">
        <v>38</v>
      </c>
      <c r="D82" s="31" t="s">
        <v>4</v>
      </c>
      <c r="E82" s="31"/>
      <c r="F82" s="22"/>
      <c r="G82" s="21"/>
      <c r="H82" s="26"/>
      <c r="I82" s="25"/>
    </row>
    <row r="83" spans="1:9" ht="15" customHeight="1" x14ac:dyDescent="0.25">
      <c r="A83">
        <v>82</v>
      </c>
      <c r="B83" s="84">
        <v>26</v>
      </c>
      <c r="C83" s="74" t="s">
        <v>42</v>
      </c>
      <c r="D83" s="44" t="s">
        <v>4</v>
      </c>
      <c r="E83" s="70"/>
      <c r="F83" s="48"/>
      <c r="G83" s="21"/>
      <c r="H83" s="26"/>
      <c r="I83" s="25"/>
    </row>
    <row r="84" spans="1:9" ht="15" customHeight="1" x14ac:dyDescent="0.25">
      <c r="A84">
        <v>83</v>
      </c>
      <c r="B84" s="85">
        <v>32</v>
      </c>
      <c r="C84" s="76" t="s">
        <v>48</v>
      </c>
      <c r="D84" s="44" t="s">
        <v>14</v>
      </c>
      <c r="E84" s="31"/>
      <c r="F84" s="22"/>
      <c r="G84" s="21"/>
      <c r="H84" s="26"/>
      <c r="I84" s="25"/>
    </row>
    <row r="85" spans="1:9" ht="15" customHeight="1" x14ac:dyDescent="0.25">
      <c r="A85">
        <v>84</v>
      </c>
      <c r="B85" s="84">
        <v>33</v>
      </c>
      <c r="C85" s="74" t="s">
        <v>49</v>
      </c>
      <c r="D85" s="44" t="s">
        <v>4</v>
      </c>
      <c r="E85" s="31"/>
      <c r="F85" s="22"/>
      <c r="G85" s="21"/>
      <c r="H85" s="26"/>
      <c r="I85" s="25"/>
    </row>
    <row r="86" spans="1:9" ht="15" customHeight="1" x14ac:dyDescent="0.25">
      <c r="A86">
        <v>85</v>
      </c>
      <c r="B86" s="84">
        <v>36</v>
      </c>
      <c r="C86" s="80" t="s">
        <v>52</v>
      </c>
      <c r="D86" s="44" t="s">
        <v>14</v>
      </c>
      <c r="E86" s="68"/>
      <c r="F86" s="48"/>
      <c r="G86" s="21"/>
      <c r="H86" s="26"/>
      <c r="I86" s="25"/>
    </row>
    <row r="87" spans="1:9" ht="15" customHeight="1" x14ac:dyDescent="0.25">
      <c r="A87">
        <v>86</v>
      </c>
      <c r="B87" s="84">
        <v>45</v>
      </c>
      <c r="C87" s="74" t="s">
        <v>61</v>
      </c>
      <c r="D87" s="44" t="s">
        <v>4</v>
      </c>
      <c r="E87" s="68"/>
      <c r="F87" s="44"/>
      <c r="G87" s="21"/>
      <c r="H87" s="26"/>
      <c r="I87" s="25"/>
    </row>
    <row r="88" spans="1:9" ht="15" customHeight="1" x14ac:dyDescent="0.25">
      <c r="A88">
        <v>87</v>
      </c>
      <c r="B88" s="85">
        <v>48</v>
      </c>
      <c r="C88" s="76" t="s">
        <v>64</v>
      </c>
      <c r="D88" s="44" t="s">
        <v>4</v>
      </c>
      <c r="E88" s="31"/>
      <c r="F88" s="44"/>
      <c r="G88" s="21"/>
      <c r="H88" s="26"/>
      <c r="I88" s="25"/>
    </row>
    <row r="89" spans="1:9" ht="15" customHeight="1" x14ac:dyDescent="0.25">
      <c r="A89">
        <v>88</v>
      </c>
      <c r="B89" s="85">
        <v>50</v>
      </c>
      <c r="C89" s="76" t="s">
        <v>66</v>
      </c>
      <c r="D89" s="44" t="s">
        <v>14</v>
      </c>
      <c r="E89" s="31"/>
      <c r="F89" s="22"/>
      <c r="G89" s="21"/>
      <c r="H89" s="26"/>
      <c r="I89" s="25"/>
    </row>
    <row r="90" spans="1:9" ht="15" customHeight="1" x14ac:dyDescent="0.25">
      <c r="A90">
        <v>89</v>
      </c>
      <c r="B90" s="85">
        <v>52</v>
      </c>
      <c r="C90" s="76" t="s">
        <v>68</v>
      </c>
      <c r="D90" s="44" t="s">
        <v>4</v>
      </c>
      <c r="E90" s="31"/>
      <c r="F90" s="50"/>
      <c r="G90" s="21"/>
      <c r="H90" s="26"/>
      <c r="I90" s="25"/>
    </row>
    <row r="91" spans="1:9" ht="15" customHeight="1" x14ac:dyDescent="0.25">
      <c r="A91">
        <v>90</v>
      </c>
      <c r="B91" s="84">
        <v>53</v>
      </c>
      <c r="C91" s="80" t="s">
        <v>69</v>
      </c>
      <c r="D91" s="31" t="s">
        <v>4</v>
      </c>
      <c r="E91" s="31"/>
      <c r="F91" s="22"/>
      <c r="G91" s="21"/>
      <c r="H91" s="26"/>
      <c r="I91" s="25"/>
    </row>
    <row r="92" spans="1:9" x14ac:dyDescent="0.25">
      <c r="A92">
        <v>91</v>
      </c>
      <c r="B92" s="84">
        <v>56</v>
      </c>
      <c r="C92" s="78" t="s">
        <v>72</v>
      </c>
      <c r="D92" s="44" t="s">
        <v>4</v>
      </c>
      <c r="E92" s="46"/>
      <c r="F92" s="22"/>
      <c r="G92" s="21"/>
      <c r="H92" s="26"/>
      <c r="I92" s="25"/>
    </row>
    <row r="93" spans="1:9" x14ac:dyDescent="0.25">
      <c r="A93">
        <v>92</v>
      </c>
      <c r="B93" s="85">
        <v>57</v>
      </c>
      <c r="C93" s="76" t="s">
        <v>73</v>
      </c>
      <c r="D93" s="44" t="s">
        <v>4</v>
      </c>
      <c r="E93" s="31"/>
      <c r="F93" s="22"/>
      <c r="G93" s="21"/>
      <c r="H93" s="26"/>
      <c r="I93" s="25"/>
    </row>
    <row r="94" spans="1:9" x14ac:dyDescent="0.25">
      <c r="A94">
        <v>93</v>
      </c>
      <c r="B94" s="84">
        <v>59</v>
      </c>
      <c r="C94" s="80" t="s">
        <v>74</v>
      </c>
      <c r="D94" s="44" t="s">
        <v>4</v>
      </c>
      <c r="E94" s="31"/>
      <c r="F94" s="22"/>
      <c r="G94" s="21"/>
      <c r="H94" s="26"/>
      <c r="I94" s="25"/>
    </row>
    <row r="95" spans="1:9" x14ac:dyDescent="0.25">
      <c r="A95">
        <v>94</v>
      </c>
      <c r="B95" s="84">
        <v>60</v>
      </c>
      <c r="C95" s="74" t="s">
        <v>75</v>
      </c>
      <c r="D95" s="44" t="s">
        <v>4</v>
      </c>
      <c r="E95" s="31"/>
      <c r="F95" s="22"/>
      <c r="G95" s="21"/>
      <c r="H95" s="26"/>
      <c r="I95" s="25"/>
    </row>
    <row r="96" spans="1:9" x14ac:dyDescent="0.25">
      <c r="A96">
        <v>95</v>
      </c>
      <c r="B96" s="84">
        <v>61</v>
      </c>
      <c r="C96" s="74" t="s">
        <v>76</v>
      </c>
      <c r="D96" s="31" t="s">
        <v>4</v>
      </c>
      <c r="E96" s="31"/>
      <c r="F96" s="22"/>
      <c r="G96" s="21"/>
      <c r="H96" s="26"/>
      <c r="I96" s="25"/>
    </row>
    <row r="97" spans="1:9" x14ac:dyDescent="0.25">
      <c r="A97">
        <v>96</v>
      </c>
      <c r="B97" s="84">
        <v>66</v>
      </c>
      <c r="C97" s="80" t="s">
        <v>81</v>
      </c>
      <c r="D97" s="44" t="s">
        <v>4</v>
      </c>
      <c r="E97" s="31"/>
      <c r="F97" s="50"/>
      <c r="G97" s="21"/>
      <c r="H97" s="26"/>
      <c r="I97" s="25"/>
    </row>
    <row r="98" spans="1:9" ht="15" customHeight="1" x14ac:dyDescent="0.25">
      <c r="A98">
        <v>97</v>
      </c>
      <c r="B98" s="85">
        <v>72</v>
      </c>
      <c r="C98" s="76" t="s">
        <v>87</v>
      </c>
      <c r="D98" s="44" t="s">
        <v>4</v>
      </c>
      <c r="E98" s="31"/>
      <c r="F98" s="22"/>
      <c r="G98" s="21"/>
      <c r="H98" s="26"/>
      <c r="I98" s="25"/>
    </row>
    <row r="99" spans="1:9" x14ac:dyDescent="0.25">
      <c r="A99">
        <v>98</v>
      </c>
      <c r="B99" s="85">
        <v>74</v>
      </c>
      <c r="C99" s="76" t="s">
        <v>89</v>
      </c>
      <c r="D99" s="44" t="s">
        <v>4</v>
      </c>
      <c r="E99" s="31"/>
      <c r="F99" s="22"/>
      <c r="G99" s="21"/>
      <c r="H99" s="26"/>
      <c r="I99" s="25"/>
    </row>
    <row r="100" spans="1:9" x14ac:dyDescent="0.25">
      <c r="A100">
        <v>99</v>
      </c>
      <c r="B100" s="84">
        <v>77</v>
      </c>
      <c r="C100" s="74" t="s">
        <v>91</v>
      </c>
      <c r="D100" s="31" t="s">
        <v>4</v>
      </c>
      <c r="E100" s="31"/>
      <c r="F100" s="22"/>
      <c r="G100" s="21"/>
      <c r="H100" s="26"/>
      <c r="I100" s="25"/>
    </row>
    <row r="101" spans="1:9" x14ac:dyDescent="0.25">
      <c r="A101">
        <v>100</v>
      </c>
      <c r="B101" s="85">
        <v>78</v>
      </c>
      <c r="C101" s="76" t="s">
        <v>92</v>
      </c>
      <c r="D101" s="44" t="s">
        <v>4</v>
      </c>
      <c r="E101" s="31"/>
      <c r="F101" s="22"/>
      <c r="G101" s="21"/>
      <c r="H101" s="26"/>
      <c r="I101" s="25"/>
    </row>
    <row r="102" spans="1:9" x14ac:dyDescent="0.25">
      <c r="A102">
        <v>101</v>
      </c>
      <c r="B102" s="84">
        <v>84</v>
      </c>
      <c r="C102" s="73" t="s">
        <v>96</v>
      </c>
      <c r="D102" s="44" t="s">
        <v>4</v>
      </c>
      <c r="E102" s="31"/>
      <c r="F102" s="22"/>
      <c r="G102" s="21"/>
      <c r="H102" s="26"/>
      <c r="I102" s="25"/>
    </row>
    <row r="103" spans="1:9" x14ac:dyDescent="0.25">
      <c r="A103">
        <v>102</v>
      </c>
      <c r="B103" s="84">
        <v>93</v>
      </c>
      <c r="C103" s="80" t="s">
        <v>105</v>
      </c>
      <c r="D103" s="31" t="s">
        <v>4</v>
      </c>
      <c r="E103" s="31"/>
      <c r="F103" s="22"/>
      <c r="G103" s="21"/>
      <c r="H103" s="25"/>
      <c r="I103" s="25"/>
    </row>
    <row r="104" spans="1:9" x14ac:dyDescent="0.25">
      <c r="A104">
        <v>103</v>
      </c>
      <c r="B104" s="85">
        <v>94</v>
      </c>
      <c r="C104" s="76" t="s">
        <v>106</v>
      </c>
      <c r="D104" s="44" t="s">
        <v>4</v>
      </c>
      <c r="E104" s="31"/>
      <c r="F104" s="22"/>
      <c r="G104" s="21"/>
      <c r="H104" s="25"/>
      <c r="I104" s="25"/>
    </row>
    <row r="105" spans="1:9" x14ac:dyDescent="0.25">
      <c r="A105">
        <v>104</v>
      </c>
      <c r="B105" s="85">
        <v>96</v>
      </c>
      <c r="C105" s="76" t="s">
        <v>108</v>
      </c>
      <c r="D105" s="44" t="s">
        <v>4</v>
      </c>
      <c r="E105" s="31"/>
      <c r="F105" s="44"/>
      <c r="G105" s="21"/>
      <c r="H105" s="21"/>
      <c r="I105" s="21"/>
    </row>
    <row r="106" spans="1:9" x14ac:dyDescent="0.25">
      <c r="A106">
        <v>105</v>
      </c>
      <c r="B106" s="85">
        <v>100</v>
      </c>
      <c r="C106" s="76" t="s">
        <v>112</v>
      </c>
      <c r="D106" s="44" t="s">
        <v>4</v>
      </c>
      <c r="E106" s="31"/>
      <c r="F106" s="48"/>
      <c r="G106" s="21"/>
      <c r="H106" s="21"/>
      <c r="I106" s="21"/>
    </row>
    <row r="107" spans="1:9" x14ac:dyDescent="0.25">
      <c r="A107">
        <v>106</v>
      </c>
      <c r="B107" s="85">
        <v>103</v>
      </c>
      <c r="C107" s="73" t="s">
        <v>115</v>
      </c>
      <c r="D107" s="44" t="s">
        <v>4</v>
      </c>
      <c r="E107" s="31"/>
      <c r="F107" s="44"/>
      <c r="G107" s="21"/>
      <c r="H107" s="21"/>
      <c r="I107" s="21"/>
    </row>
    <row r="108" spans="1:9" x14ac:dyDescent="0.25">
      <c r="B108" s="34"/>
      <c r="C108" s="54"/>
      <c r="D108" s="31"/>
      <c r="E108" s="46"/>
      <c r="F108" s="44"/>
      <c r="G108" s="21"/>
      <c r="H108" s="21"/>
      <c r="I108" s="21"/>
    </row>
    <row r="109" spans="1:9" x14ac:dyDescent="0.25">
      <c r="A109" s="21"/>
      <c r="B109" s="34"/>
      <c r="C109" s="54"/>
      <c r="D109" s="44"/>
      <c r="E109" s="31"/>
      <c r="F109" s="44"/>
      <c r="G109" s="21"/>
      <c r="H109" s="21"/>
      <c r="I109" s="21"/>
    </row>
    <row r="110" spans="1:9" x14ac:dyDescent="0.25">
      <c r="A110" s="21"/>
      <c r="B110" s="34"/>
      <c r="C110" s="54"/>
      <c r="D110" s="44"/>
      <c r="E110" s="31"/>
      <c r="F110" s="44"/>
      <c r="G110" s="21"/>
      <c r="H110" s="21"/>
      <c r="I110" s="21"/>
    </row>
    <row r="111" spans="1:9" x14ac:dyDescent="0.25">
      <c r="A111" s="21"/>
      <c r="B111" s="34"/>
      <c r="C111" s="54"/>
      <c r="D111" s="44"/>
      <c r="E111" s="31"/>
      <c r="F111" s="44"/>
      <c r="G111" s="21"/>
      <c r="H111" s="21"/>
      <c r="I111" s="21"/>
    </row>
    <row r="112" spans="1:9" x14ac:dyDescent="0.25">
      <c r="A112" s="21"/>
      <c r="B112" s="34"/>
      <c r="C112" s="54"/>
      <c r="D112" s="44"/>
      <c r="E112" s="46"/>
      <c r="F112" s="44"/>
      <c r="G112" s="21"/>
      <c r="H112" s="21"/>
      <c r="I112" s="21"/>
    </row>
    <row r="113" spans="1:9" x14ac:dyDescent="0.25">
      <c r="A113" s="21"/>
      <c r="B113" s="34"/>
      <c r="C113" s="54"/>
      <c r="D113" s="44"/>
      <c r="E113" s="31"/>
      <c r="F113" s="44"/>
      <c r="G113" s="21"/>
      <c r="H113" s="21"/>
      <c r="I113" s="21"/>
    </row>
    <row r="114" spans="1:9" x14ac:dyDescent="0.25">
      <c r="A114" s="21"/>
      <c r="B114" s="34"/>
      <c r="C114" s="54"/>
      <c r="D114" s="31"/>
      <c r="E114" s="31"/>
      <c r="F114" s="44"/>
      <c r="G114" s="21"/>
      <c r="H114" s="21"/>
      <c r="I114" s="21"/>
    </row>
    <row r="115" spans="1:9" x14ac:dyDescent="0.25">
      <c r="A115" s="21"/>
      <c r="B115" s="34"/>
      <c r="C115" s="54"/>
      <c r="D115" s="44"/>
      <c r="E115" s="31"/>
      <c r="F115" s="44"/>
      <c r="G115" s="21"/>
      <c r="H115" s="21"/>
      <c r="I115" s="21"/>
    </row>
    <row r="116" spans="1:9" x14ac:dyDescent="0.25">
      <c r="A116" s="21"/>
      <c r="B116" s="34"/>
      <c r="C116" s="54"/>
      <c r="D116" s="44"/>
      <c r="E116" s="31"/>
      <c r="F116" s="44"/>
      <c r="G116" s="21"/>
      <c r="H116" s="21"/>
      <c r="I116" s="21"/>
    </row>
    <row r="117" spans="1:9" x14ac:dyDescent="0.25">
      <c r="A117" s="21"/>
      <c r="B117" s="34"/>
      <c r="C117" s="54"/>
      <c r="D117" s="44"/>
      <c r="E117" s="31"/>
      <c r="F117" s="44"/>
      <c r="G117" s="21"/>
      <c r="H117" s="21"/>
      <c r="I117" s="21"/>
    </row>
    <row r="118" spans="1:9" x14ac:dyDescent="0.25">
      <c r="A118" s="21"/>
      <c r="B118" s="34"/>
      <c r="C118" s="54"/>
      <c r="D118" s="44"/>
      <c r="E118" s="31"/>
      <c r="F118" s="44"/>
      <c r="G118" s="21"/>
      <c r="H118" s="21"/>
      <c r="I118" s="21"/>
    </row>
    <row r="119" spans="1:9" x14ac:dyDescent="0.25">
      <c r="A119" s="21"/>
      <c r="B119" s="34"/>
      <c r="C119" s="54"/>
      <c r="D119" s="44"/>
      <c r="E119" s="31"/>
      <c r="F119" s="48"/>
      <c r="G119" s="21"/>
      <c r="H119" s="21"/>
      <c r="I119" s="21"/>
    </row>
    <row r="120" spans="1:9" x14ac:dyDescent="0.25">
      <c r="A120" s="21"/>
      <c r="B120" s="34"/>
      <c r="C120" s="54"/>
      <c r="D120" s="44"/>
      <c r="E120" s="31"/>
      <c r="F120" s="50"/>
      <c r="G120" s="21"/>
      <c r="H120" s="21"/>
      <c r="I120" s="21"/>
    </row>
    <row r="121" spans="1:9" x14ac:dyDescent="0.25">
      <c r="A121" s="21"/>
      <c r="B121" s="34"/>
      <c r="C121" s="54"/>
      <c r="D121" s="44"/>
      <c r="E121" s="31"/>
      <c r="F121" s="44"/>
      <c r="G121" s="21"/>
      <c r="H121" s="21"/>
      <c r="I121" s="21"/>
    </row>
    <row r="122" spans="1:9" x14ac:dyDescent="0.25">
      <c r="A122" s="21"/>
      <c r="B122" s="34"/>
      <c r="C122" s="54"/>
      <c r="D122" s="44"/>
      <c r="E122" s="46"/>
      <c r="F122" s="44"/>
      <c r="G122" s="21"/>
      <c r="H122" s="21"/>
      <c r="I122" s="21"/>
    </row>
    <row r="123" spans="1:9" x14ac:dyDescent="0.25">
      <c r="A123" s="21"/>
      <c r="B123" s="34"/>
      <c r="C123" s="54"/>
      <c r="D123" s="44"/>
      <c r="E123" s="46"/>
      <c r="F123" s="44"/>
      <c r="G123" s="21"/>
      <c r="H123" s="21"/>
      <c r="I123" s="21"/>
    </row>
    <row r="124" spans="1:9" x14ac:dyDescent="0.25">
      <c r="A124" s="21"/>
      <c r="B124" s="34"/>
      <c r="C124" s="54"/>
      <c r="D124" s="44"/>
      <c r="E124" s="31"/>
      <c r="F124" s="44"/>
      <c r="G124" s="21"/>
      <c r="H124" s="21"/>
      <c r="I124" s="21"/>
    </row>
    <row r="125" spans="1:9" x14ac:dyDescent="0.25">
      <c r="A125" s="21"/>
      <c r="B125" s="34"/>
      <c r="C125" s="54"/>
      <c r="D125" s="44"/>
      <c r="E125" s="46"/>
      <c r="F125" s="48"/>
      <c r="G125" s="21"/>
      <c r="H125" s="21"/>
      <c r="I125" s="21"/>
    </row>
    <row r="126" spans="1:9" x14ac:dyDescent="0.25">
      <c r="A126" s="21"/>
      <c r="B126" s="34"/>
      <c r="C126" s="54"/>
      <c r="D126" s="44"/>
      <c r="E126" s="31"/>
      <c r="F126" s="48"/>
      <c r="G126" s="21"/>
      <c r="H126" s="21"/>
      <c r="I126" s="21"/>
    </row>
    <row r="127" spans="1:9" x14ac:dyDescent="0.25">
      <c r="A127" s="27"/>
      <c r="B127" s="34"/>
      <c r="C127" s="54"/>
      <c r="D127" s="45"/>
      <c r="E127" s="47"/>
      <c r="F127" s="49"/>
      <c r="G127" s="27"/>
      <c r="H127" s="27"/>
      <c r="I127" s="27"/>
    </row>
    <row r="128" spans="1:9" x14ac:dyDescent="0.25">
      <c r="A128" s="21"/>
      <c r="B128" s="34"/>
      <c r="C128" s="54"/>
      <c r="D128" s="44"/>
      <c r="E128" s="46"/>
      <c r="F128" s="48"/>
      <c r="G128" s="21"/>
      <c r="H128" s="21"/>
      <c r="I128" s="21"/>
    </row>
    <row r="129" spans="2:4" x14ac:dyDescent="0.25">
      <c r="B129" s="38"/>
      <c r="C129" s="40"/>
      <c r="D129" s="39"/>
    </row>
    <row r="130" spans="2:4" x14ac:dyDescent="0.25">
      <c r="B130" s="38"/>
      <c r="C130" s="40"/>
      <c r="D130" s="39"/>
    </row>
    <row r="131" spans="2:4" x14ac:dyDescent="0.25">
      <c r="B131" s="38"/>
      <c r="C131" s="40"/>
      <c r="D131" s="39"/>
    </row>
    <row r="132" spans="2:4" x14ac:dyDescent="0.25">
      <c r="B132" s="38"/>
      <c r="D132" s="39"/>
    </row>
    <row r="133" spans="2:4" x14ac:dyDescent="0.25">
      <c r="B133" s="38"/>
      <c r="D133" s="39"/>
    </row>
    <row r="134" spans="2:4" x14ac:dyDescent="0.25">
      <c r="B134" s="37"/>
      <c r="D134" s="40"/>
    </row>
    <row r="135" spans="2:4" x14ac:dyDescent="0.25">
      <c r="B135" s="37"/>
      <c r="D135" s="2"/>
    </row>
    <row r="136" spans="2:4" x14ac:dyDescent="0.25">
      <c r="B136" s="37"/>
      <c r="D136" s="2"/>
    </row>
    <row r="137" spans="2:4" x14ac:dyDescent="0.25">
      <c r="B137" s="37"/>
      <c r="D137" s="40"/>
    </row>
    <row r="138" spans="2:4" x14ac:dyDescent="0.25">
      <c r="B138" s="37"/>
      <c r="D138" s="2"/>
    </row>
    <row r="139" spans="2:4" x14ac:dyDescent="0.25">
      <c r="B139" s="37"/>
      <c r="D139" s="39"/>
    </row>
    <row r="140" spans="2:4" x14ac:dyDescent="0.25">
      <c r="B140" s="37"/>
      <c r="D140" s="40"/>
    </row>
    <row r="141" spans="2:4" x14ac:dyDescent="0.25">
      <c r="B141" s="37"/>
      <c r="D141" s="2"/>
    </row>
    <row r="142" spans="2:4" x14ac:dyDescent="0.25">
      <c r="B142" s="37"/>
    </row>
    <row r="143" spans="2:4" x14ac:dyDescent="0.25">
      <c r="B143" s="37"/>
      <c r="D143" s="41"/>
    </row>
    <row r="144" spans="2:4" x14ac:dyDescent="0.25">
      <c r="B144" s="37"/>
      <c r="D144" s="41"/>
    </row>
    <row r="145" spans="2:4" x14ac:dyDescent="0.25">
      <c r="B145" s="37"/>
    </row>
    <row r="146" spans="2:4" x14ac:dyDescent="0.25">
      <c r="B146" s="37"/>
    </row>
    <row r="147" spans="2:4" x14ac:dyDescent="0.25">
      <c r="B147" s="37"/>
    </row>
    <row r="148" spans="2:4" x14ac:dyDescent="0.25">
      <c r="B148" s="37"/>
      <c r="D148" s="40"/>
    </row>
    <row r="149" spans="2:4" x14ac:dyDescent="0.25">
      <c r="B149" s="37"/>
      <c r="D149" s="40"/>
    </row>
    <row r="150" spans="2:4" x14ac:dyDescent="0.25">
      <c r="B150" s="37"/>
      <c r="D150" s="41"/>
    </row>
    <row r="151" spans="2:4" x14ac:dyDescent="0.25">
      <c r="B151" s="37"/>
      <c r="D151" s="40"/>
    </row>
    <row r="152" spans="2:4" x14ac:dyDescent="0.25">
      <c r="B152" s="37"/>
      <c r="D152" s="41"/>
    </row>
    <row r="153" spans="2:4" x14ac:dyDescent="0.25">
      <c r="B153" s="37"/>
      <c r="D153" s="40"/>
    </row>
    <row r="154" spans="2:4" x14ac:dyDescent="0.25">
      <c r="B154" s="37"/>
      <c r="D154" s="40"/>
    </row>
    <row r="155" spans="2:4" x14ac:dyDescent="0.25">
      <c r="B155" s="37"/>
      <c r="D155" s="40"/>
    </row>
    <row r="156" spans="2:4" x14ac:dyDescent="0.25">
      <c r="B156" s="37"/>
      <c r="D156" s="40"/>
    </row>
    <row r="157" spans="2:4" x14ac:dyDescent="0.25">
      <c r="B157" s="37"/>
      <c r="D157" s="40"/>
    </row>
    <row r="158" spans="2:4" x14ac:dyDescent="0.25">
      <c r="B158" s="37"/>
      <c r="D158" s="40"/>
    </row>
    <row r="159" spans="2:4" x14ac:dyDescent="0.25">
      <c r="B159" s="37"/>
      <c r="D159" s="42"/>
    </row>
    <row r="160" spans="2:4" x14ac:dyDescent="0.25">
      <c r="B160" s="37"/>
      <c r="D160" s="40"/>
    </row>
    <row r="161" spans="2:4" x14ac:dyDescent="0.25">
      <c r="B161" s="37"/>
      <c r="D161" s="40"/>
    </row>
    <row r="162" spans="2:4" x14ac:dyDescent="0.25">
      <c r="B162" s="37"/>
      <c r="D162" s="40"/>
    </row>
    <row r="163" spans="2:4" x14ac:dyDescent="0.25">
      <c r="B163" s="37"/>
      <c r="D163" s="40"/>
    </row>
    <row r="164" spans="2:4" x14ac:dyDescent="0.25">
      <c r="B164" s="37"/>
      <c r="D164" s="40"/>
    </row>
    <row r="165" spans="2:4" x14ac:dyDescent="0.25">
      <c r="B165" s="37"/>
      <c r="D165" s="42"/>
    </row>
    <row r="166" spans="2:4" x14ac:dyDescent="0.25">
      <c r="B166" s="37"/>
      <c r="D166" s="42"/>
    </row>
    <row r="167" spans="2:4" x14ac:dyDescent="0.25">
      <c r="B167" s="37"/>
      <c r="D167" s="40"/>
    </row>
    <row r="168" spans="2:4" x14ac:dyDescent="0.25">
      <c r="B168" s="37"/>
      <c r="D168" s="41"/>
    </row>
    <row r="169" spans="2:4" x14ac:dyDescent="0.25">
      <c r="B169" s="37"/>
      <c r="D169" s="40"/>
    </row>
    <row r="170" spans="2:4" x14ac:dyDescent="0.25">
      <c r="B170" s="37"/>
      <c r="D170" s="40"/>
    </row>
    <row r="171" spans="2:4" x14ac:dyDescent="0.25">
      <c r="B171" s="37"/>
      <c r="D171" s="41"/>
    </row>
    <row r="172" spans="2:4" x14ac:dyDescent="0.25">
      <c r="B172" s="37"/>
    </row>
    <row r="173" spans="2:4" x14ac:dyDescent="0.25">
      <c r="B173" s="37"/>
      <c r="D173" s="41"/>
    </row>
    <row r="174" spans="2:4" x14ac:dyDescent="0.25">
      <c r="B174" s="37"/>
      <c r="D174" s="41"/>
    </row>
    <row r="175" spans="2:4" x14ac:dyDescent="0.25">
      <c r="B175" s="37"/>
    </row>
    <row r="176" spans="2:4" x14ac:dyDescent="0.25">
      <c r="B176" s="37"/>
    </row>
    <row r="177" spans="2:3" x14ac:dyDescent="0.25">
      <c r="B177" s="37"/>
      <c r="C177" s="43"/>
    </row>
    <row r="178" spans="2:3" x14ac:dyDescent="0.25">
      <c r="B178" s="37"/>
      <c r="C178" s="43"/>
    </row>
    <row r="179" spans="2:3" x14ac:dyDescent="0.25">
      <c r="B179" s="37"/>
    </row>
    <row r="180" spans="2:3" x14ac:dyDescent="0.25">
      <c r="B180" s="37"/>
    </row>
    <row r="181" spans="2:3" x14ac:dyDescent="0.25">
      <c r="B181" s="37"/>
    </row>
    <row r="182" spans="2:3" x14ac:dyDescent="0.25">
      <c r="B182" s="37"/>
    </row>
    <row r="183" spans="2:3" x14ac:dyDescent="0.25">
      <c r="B183" s="37"/>
    </row>
    <row r="184" spans="2:3" x14ac:dyDescent="0.25">
      <c r="B184" s="37"/>
    </row>
    <row r="185" spans="2:3" x14ac:dyDescent="0.25">
      <c r="B185" s="37"/>
    </row>
    <row r="186" spans="2:3" x14ac:dyDescent="0.25">
      <c r="B186" s="37"/>
    </row>
    <row r="187" spans="2:3" x14ac:dyDescent="0.25">
      <c r="B187" s="37"/>
    </row>
    <row r="188" spans="2:3" x14ac:dyDescent="0.25">
      <c r="B188" s="37"/>
    </row>
    <row r="189" spans="2:3" x14ac:dyDescent="0.25">
      <c r="B189" s="37"/>
    </row>
    <row r="190" spans="2:3" x14ac:dyDescent="0.25">
      <c r="B190" s="37"/>
    </row>
    <row r="191" spans="2:3" x14ac:dyDescent="0.25">
      <c r="B191" s="37"/>
    </row>
    <row r="192" spans="2:3" x14ac:dyDescent="0.25">
      <c r="B192" s="37"/>
    </row>
    <row r="193" spans="2:2" x14ac:dyDescent="0.25">
      <c r="B193" s="37"/>
    </row>
    <row r="194" spans="2:2" x14ac:dyDescent="0.25">
      <c r="B194" s="37"/>
    </row>
    <row r="195" spans="2:2" x14ac:dyDescent="0.25">
      <c r="B195" s="37"/>
    </row>
    <row r="196" spans="2:2" x14ac:dyDescent="0.25">
      <c r="B196" s="37"/>
    </row>
    <row r="197" spans="2:2" x14ac:dyDescent="0.25">
      <c r="B197" s="37"/>
    </row>
  </sheetData>
  <sortState xmlns:xlrd2="http://schemas.microsoft.com/office/spreadsheetml/2017/richdata2" ref="B2:D107">
    <sortCondition sortBy="cellColor" ref="B2:B107" dxfId="0"/>
  </sortState>
  <printOptions horizontalCentered="1" verticalCentered="1"/>
  <pageMargins left="0.70866141732283472" right="0.70866141732283472" top="0" bottom="0" header="0" footer="0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0"/>
  <sheetViews>
    <sheetView showGridLines="0" tabSelected="1" zoomScale="70" zoomScaleNormal="70" workbookViewId="0">
      <pane ySplit="5" topLeftCell="A38" activePane="bottomLeft" state="frozen"/>
      <selection pane="bottomLeft" activeCell="T65" sqref="T65"/>
    </sheetView>
  </sheetViews>
  <sheetFormatPr baseColWidth="10" defaultRowHeight="15" x14ac:dyDescent="0.25"/>
  <cols>
    <col min="1" max="1" width="1.7109375" customWidth="1"/>
    <col min="2" max="2" width="6.7109375" style="2" customWidth="1"/>
    <col min="3" max="3" width="1.7109375" style="2" customWidth="1"/>
    <col min="4" max="4" width="6.7109375" style="2" customWidth="1"/>
    <col min="5" max="5" width="1.7109375" style="2" customWidth="1"/>
    <col min="6" max="6" width="6.85546875" style="2" customWidth="1"/>
    <col min="7" max="7" width="44.7109375" customWidth="1"/>
    <col min="8" max="8" width="9.7109375" customWidth="1"/>
    <col min="9" max="9" width="8.7109375" hidden="1" customWidth="1"/>
    <col min="10" max="10" width="9.7109375" customWidth="1"/>
    <col min="11" max="12" width="7.140625" customWidth="1"/>
    <col min="13" max="13" width="44.7109375" customWidth="1"/>
    <col min="14" max="14" width="9.7109375" customWidth="1"/>
    <col min="15" max="15" width="8.7109375" hidden="1" customWidth="1"/>
    <col min="16" max="16" width="8.7109375" customWidth="1"/>
    <col min="17" max="17" width="5.7109375" customWidth="1"/>
  </cols>
  <sheetData>
    <row r="1" spans="1:17" x14ac:dyDescent="0.25">
      <c r="A1" s="3"/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7.5" customHeight="1" x14ac:dyDescent="0.25">
      <c r="A2" s="3"/>
      <c r="B2" s="4"/>
      <c r="C2" s="4"/>
      <c r="D2" s="4"/>
      <c r="E2" s="4"/>
      <c r="F2" s="4"/>
      <c r="G2" s="102" t="s">
        <v>121</v>
      </c>
      <c r="H2" s="102"/>
      <c r="I2" s="102"/>
      <c r="J2" s="102"/>
      <c r="K2" s="102"/>
      <c r="L2" s="102"/>
      <c r="M2" s="102"/>
      <c r="N2" s="5"/>
      <c r="O2" s="5"/>
      <c r="P2" s="5"/>
      <c r="Q2" s="3"/>
    </row>
    <row r="3" spans="1:17" ht="37.5" customHeight="1" x14ac:dyDescent="0.25">
      <c r="A3" s="3"/>
      <c r="B3" s="4"/>
      <c r="C3" s="4"/>
      <c r="D3" s="4"/>
      <c r="E3" s="4"/>
      <c r="F3" s="4"/>
      <c r="G3" s="103" t="s">
        <v>122</v>
      </c>
      <c r="H3" s="103"/>
      <c r="I3" s="103"/>
      <c r="J3" s="103"/>
      <c r="K3" s="103"/>
      <c r="L3" s="103"/>
      <c r="M3" s="103"/>
      <c r="N3" s="5"/>
      <c r="O3" s="5"/>
      <c r="P3" s="5"/>
      <c r="Q3" s="3"/>
    </row>
    <row r="4" spans="1:17" ht="18" customHeight="1" thickBot="1" x14ac:dyDescent="0.3">
      <c r="A4" s="3"/>
      <c r="B4" s="4"/>
      <c r="C4" s="4"/>
      <c r="D4" s="4"/>
      <c r="E4" s="4"/>
      <c r="F4" s="4"/>
      <c r="G4" s="3"/>
      <c r="H4" s="3"/>
      <c r="I4" s="3"/>
      <c r="J4" s="3"/>
      <c r="K4" s="3"/>
      <c r="L4" s="5"/>
      <c r="M4" s="3"/>
      <c r="N4" s="3"/>
      <c r="O4" s="3"/>
      <c r="P4" s="3"/>
      <c r="Q4" s="3"/>
    </row>
    <row r="5" spans="1:17" ht="39.950000000000003" customHeight="1" thickBot="1" x14ac:dyDescent="0.3">
      <c r="A5" s="3"/>
      <c r="B5" s="6" t="s">
        <v>4</v>
      </c>
      <c r="C5" s="4"/>
      <c r="D5" s="8" t="s">
        <v>5</v>
      </c>
      <c r="E5" s="4"/>
      <c r="F5" s="9" t="s">
        <v>10</v>
      </c>
      <c r="G5" s="12" t="s">
        <v>6</v>
      </c>
      <c r="H5" s="16" t="s">
        <v>9</v>
      </c>
      <c r="I5" s="17" t="s">
        <v>7</v>
      </c>
      <c r="J5" s="16" t="s">
        <v>3</v>
      </c>
      <c r="K5" s="32"/>
      <c r="L5" s="5"/>
      <c r="M5" s="13" t="s">
        <v>8</v>
      </c>
      <c r="N5" s="14" t="s">
        <v>9</v>
      </c>
      <c r="O5" s="15" t="s">
        <v>7</v>
      </c>
      <c r="P5" s="14" t="s">
        <v>3</v>
      </c>
      <c r="Q5" s="3"/>
    </row>
    <row r="6" spans="1:17" ht="27.95" customHeight="1" x14ac:dyDescent="0.25">
      <c r="A6" s="3"/>
      <c r="B6" s="28">
        <v>47</v>
      </c>
      <c r="C6" s="10"/>
      <c r="D6" s="29">
        <v>10</v>
      </c>
      <c r="E6" s="4"/>
      <c r="F6" s="7">
        <v>1</v>
      </c>
      <c r="G6" s="95" t="str">
        <f>IF(B6="","",VLOOKUP(B6,engagements!$B$1:$F$192,2,FALSE))</f>
        <v>Guécelard US 1</v>
      </c>
      <c r="H6" s="11" t="str">
        <f>IF(B6="","",VLOOKUP(B6,engagements!$B$1:$F$192,3,FALSE))</f>
        <v>D</v>
      </c>
      <c r="I6" s="11" t="str">
        <f>IF(C6="","",VLOOKUP(C6,engagements!$B$1:$F$104,3,FALSE))</f>
        <v/>
      </c>
      <c r="J6" s="81">
        <f>IF(B6="","",VLOOKUP(B6,engagements!$B$1:$F$192,5,FALSE))</f>
        <v>0</v>
      </c>
      <c r="K6" s="110"/>
      <c r="L6" s="110"/>
      <c r="M6" s="95" t="str">
        <f>IF(D6="","",VLOOKUP(D6,engagements!$B$1:$F$192,2,FALSE))</f>
        <v>Arnage Pontlieue US 1</v>
      </c>
      <c r="N6" s="11" t="str">
        <f>IF(D6="","",VLOOKUP(D6,engagements!$B$1:$F$192,3,FALSE))</f>
        <v>R</v>
      </c>
      <c r="O6" s="11"/>
      <c r="P6" s="11">
        <f>IF(D6="","",VLOOKUP(D6,engagements!$B$1:$F$192,5,FALSE))</f>
        <v>0</v>
      </c>
      <c r="Q6" s="3"/>
    </row>
    <row r="7" spans="1:17" ht="27.95" customHeight="1" x14ac:dyDescent="0.25">
      <c r="A7" s="3"/>
      <c r="B7" s="28">
        <v>11</v>
      </c>
      <c r="C7" s="10"/>
      <c r="D7" s="29">
        <v>63</v>
      </c>
      <c r="E7" s="4"/>
      <c r="F7" s="7">
        <v>2</v>
      </c>
      <c r="G7" s="91" t="str">
        <f>IF(B7="","",VLOOKUP(B7,engagements!$B$1:$F$192,2,FALSE))</f>
        <v>Baugé Ea Baugeois 1</v>
      </c>
      <c r="H7" s="11" t="str">
        <f>IF(B7="","",VLOOKUP(B7,engagements!$B$1:$F$192,3,FALSE))</f>
        <v>D</v>
      </c>
      <c r="I7" s="11" t="str">
        <f>IF(C7="","",VLOOKUP(C7,engagements!$B$1:$F$104,3,FALSE))</f>
        <v/>
      </c>
      <c r="J7" s="81">
        <f>IF(B7="","",VLOOKUP(B7,engagements!$B$1:$F$192,5,FALSE))</f>
        <v>0</v>
      </c>
      <c r="K7" s="110"/>
      <c r="L7" s="110"/>
      <c r="M7" s="96" t="str">
        <f>IF(D7="","",VLOOKUP(D7,engagements!$B$1:$F$192,2,FALSE))</f>
        <v>Méral Cossé US 1</v>
      </c>
      <c r="N7" s="11" t="str">
        <f>IF(D7="","",VLOOKUP(D7,engagements!$B$1:$F$192,3,FALSE))</f>
        <v>R</v>
      </c>
      <c r="O7" s="11"/>
      <c r="P7" s="11">
        <f>IF(D7="","",VLOOKUP(D7,engagements!$B$1:$F$192,5,FALSE))</f>
        <v>0</v>
      </c>
      <c r="Q7" s="3"/>
    </row>
    <row r="8" spans="1:17" ht="27.95" customHeight="1" x14ac:dyDescent="0.25">
      <c r="A8" s="3"/>
      <c r="B8" s="28">
        <v>30</v>
      </c>
      <c r="C8" s="10"/>
      <c r="D8" s="29">
        <v>31</v>
      </c>
      <c r="E8" s="4"/>
      <c r="F8" s="7">
        <v>3</v>
      </c>
      <c r="G8" s="92" t="str">
        <f>IF(B8="","",VLOOKUP(B8,engagements!$B$1:$F$192,2,FALSE))</f>
        <v>Gj Boufféré S2GFC 1</v>
      </c>
      <c r="H8" s="11" t="str">
        <f>IF(B8="","",VLOOKUP(B8,engagements!$B$1:$F$192,3,FALSE))</f>
        <v>D</v>
      </c>
      <c r="I8" s="11" t="str">
        <f>IF(C8="","",VLOOKUP(C8,engagements!$B$1:$F$104,3,FALSE))</f>
        <v/>
      </c>
      <c r="J8" s="81">
        <f>IF(B8="","",VLOOKUP(B8,engagements!$B$1:$F$192,5,FALSE))</f>
        <v>0</v>
      </c>
      <c r="K8" s="111"/>
      <c r="L8" s="111"/>
      <c r="M8" s="92" t="str">
        <f>IF(D8="","",VLOOKUP(D8,engagements!$B$1:$F$192,2,FALSE))</f>
        <v>Gj Brouzil-Chavagrab 1</v>
      </c>
      <c r="N8" s="11" t="str">
        <f>IF(D8="","",VLOOKUP(D8,engagements!$B$1:$F$192,3,FALSE))</f>
        <v>D</v>
      </c>
      <c r="O8" s="11"/>
      <c r="P8" s="11">
        <f>IF(D8="","",VLOOKUP(D8,engagements!$B$1:$F$192,5,FALSE))</f>
        <v>0</v>
      </c>
      <c r="Q8" s="3"/>
    </row>
    <row r="9" spans="1:17" ht="27.95" customHeight="1" x14ac:dyDescent="0.25">
      <c r="A9" s="3"/>
      <c r="B9" s="28">
        <v>82</v>
      </c>
      <c r="C9" s="10"/>
      <c r="D9" s="29">
        <v>70</v>
      </c>
      <c r="E9" s="4"/>
      <c r="F9" s="7">
        <v>4</v>
      </c>
      <c r="G9" s="93" t="str">
        <f>IF(B9="","",VLOOKUP(B9,engagements!$B$1:$F$192,2,FALSE))</f>
        <v>St Sébastien Fc 2</v>
      </c>
      <c r="H9" s="11" t="str">
        <f>IF(B9="","",VLOOKUP(B9,engagements!$B$1:$F$192,3,FALSE))</f>
        <v>D</v>
      </c>
      <c r="I9" s="11" t="str">
        <f>IF(C9="","",VLOOKUP(C9,engagements!$B$1:$F$104,3,FALSE))</f>
        <v/>
      </c>
      <c r="J9" s="81">
        <f>IF(B9="","",VLOOKUP(B9,engagements!$B$1:$F$192,5,FALSE))</f>
        <v>0</v>
      </c>
      <c r="K9" s="110"/>
      <c r="L9" s="110"/>
      <c r="M9" s="93" t="str">
        <f>IF(D9="","",VLOOKUP(D9,engagements!$B$1:$F$192,2,FALSE))</f>
        <v>Nantes La Mellinet 1</v>
      </c>
      <c r="N9" s="11" t="str">
        <f>IF(D9="","",VLOOKUP(D9,engagements!$B$1:$F$192,3,FALSE))</f>
        <v>R</v>
      </c>
      <c r="O9" s="11"/>
      <c r="P9" s="11">
        <f>IF(D9="","",VLOOKUP(D9,engagements!$B$1:$F$192,5,FALSE))</f>
        <v>0</v>
      </c>
      <c r="Q9" s="3"/>
    </row>
    <row r="10" spans="1:17" ht="27.95" customHeight="1" x14ac:dyDescent="0.25">
      <c r="A10" s="3"/>
      <c r="B10" s="28">
        <v>104</v>
      </c>
      <c r="C10" s="10"/>
      <c r="D10" s="29">
        <v>39</v>
      </c>
      <c r="E10" s="4"/>
      <c r="F10" s="7">
        <v>5</v>
      </c>
      <c r="G10" s="93" t="str">
        <f>IF(B10="","",VLOOKUP(B10,engagements!$B$1:$F$192,2,FALSE))</f>
        <v>Vallons Erdre Fc 1</v>
      </c>
      <c r="H10" s="11" t="str">
        <f>IF(B10="","",VLOOKUP(B10,engagements!$B$1:$F$192,3,FALSE))</f>
        <v>D</v>
      </c>
      <c r="I10" s="11" t="str">
        <f>IF(C10="","",VLOOKUP(C10,engagements!$B$1:$F$104,3,FALSE))</f>
        <v/>
      </c>
      <c r="J10" s="81">
        <f>IF(B10="","",VLOOKUP(B10,engagements!$B$1:$F$192,5,FALSE))</f>
        <v>0</v>
      </c>
      <c r="K10" s="110"/>
      <c r="L10" s="110"/>
      <c r="M10" s="93" t="str">
        <f>IF(D10="","",VLOOKUP(D10,engagements!$B$1:$F$192,2,FALSE))</f>
        <v>Gj Saffré Pierre Bleue 1</v>
      </c>
      <c r="N10" s="11" t="str">
        <f>IF(D10="","",VLOOKUP(D10,engagements!$B$1:$F$192,3,FALSE))</f>
        <v>D</v>
      </c>
      <c r="O10" s="11"/>
      <c r="P10" s="11">
        <f>IF(D10="","",VLOOKUP(D10,engagements!$B$1:$F$192,5,FALSE))</f>
        <v>0</v>
      </c>
      <c r="Q10" s="3"/>
    </row>
    <row r="11" spans="1:17" ht="27.95" customHeight="1" x14ac:dyDescent="0.25">
      <c r="A11" s="3"/>
      <c r="B11" s="28">
        <v>9</v>
      </c>
      <c r="C11" s="10"/>
      <c r="D11" s="29">
        <v>67</v>
      </c>
      <c r="E11" s="4"/>
      <c r="F11" s="7">
        <v>6</v>
      </c>
      <c r="G11" s="91" t="str">
        <f>IF(B11="","",VLOOKUP(B11,engagements!$B$1:$F$192,2,FALSE))</f>
        <v>Angrie St Pierre 1</v>
      </c>
      <c r="H11" s="11" t="str">
        <f>IF(B11="","",VLOOKUP(B11,engagements!$B$1:$F$192,3,FALSE))</f>
        <v>D</v>
      </c>
      <c r="I11" s="11" t="str">
        <f>IF(C11="","",VLOOKUP(C11,engagements!$B$1:$F$104,3,FALSE))</f>
        <v/>
      </c>
      <c r="J11" s="81">
        <f>IF(B11="","",VLOOKUP(B11,engagements!$B$1:$F$192,5,FALSE))</f>
        <v>0</v>
      </c>
      <c r="K11" s="111"/>
      <c r="L11" s="111"/>
      <c r="M11" s="91" t="str">
        <f>IF(D11="","",VLOOKUP(D11,engagements!$B$1:$F$192,2,FALSE))</f>
        <v>Mûrs Erigné ASI 1</v>
      </c>
      <c r="N11" s="11" t="str">
        <f>IF(D11="","",VLOOKUP(D11,engagements!$B$1:$F$192,3,FALSE))</f>
        <v>D</v>
      </c>
      <c r="O11" s="11"/>
      <c r="P11" s="11">
        <f>IF(D11="","",VLOOKUP(D11,engagements!$B$1:$F$192,5,FALSE))</f>
        <v>0</v>
      </c>
      <c r="Q11" s="3"/>
    </row>
    <row r="12" spans="1:17" ht="27.95" customHeight="1" x14ac:dyDescent="0.25">
      <c r="A12" s="3"/>
      <c r="B12" s="28">
        <v>25</v>
      </c>
      <c r="C12" s="10"/>
      <c r="D12" s="29">
        <v>81</v>
      </c>
      <c r="E12" s="4"/>
      <c r="F12" s="7">
        <v>7</v>
      </c>
      <c r="G12" s="96" t="str">
        <f>IF(B12="","",VLOOKUP(B12,engagements!$B$1:$F$192,2,FALSE))</f>
        <v>Craon Fc 1</v>
      </c>
      <c r="H12" s="11" t="str">
        <f>IF(B12="","",VLOOKUP(B12,engagements!$B$1:$F$192,3,FALSE))</f>
        <v>D</v>
      </c>
      <c r="I12" s="11" t="str">
        <f>IF(C12="","",VLOOKUP(C12,engagements!$B$1:$F$104,3,FALSE))</f>
        <v/>
      </c>
      <c r="J12" s="81">
        <f>IF(B12="","",VLOOKUP(B12,engagements!$B$1:$F$192,5,FALSE))</f>
        <v>0</v>
      </c>
      <c r="K12" s="110"/>
      <c r="L12" s="110"/>
      <c r="M12" s="95" t="str">
        <f>IF(D12="","",VLOOKUP(D12,engagements!$B$1:$F$192,2,FALSE))</f>
        <v>Sablé sur Sarthe FC 1</v>
      </c>
      <c r="N12" s="11" t="str">
        <f>IF(D12="","",VLOOKUP(D12,engagements!$B$1:$F$192,3,FALSE))</f>
        <v>R</v>
      </c>
      <c r="O12" s="11"/>
      <c r="P12" s="11">
        <f>IF(D12="","",VLOOKUP(D12,engagements!$B$1:$F$192,5,FALSE))</f>
        <v>0</v>
      </c>
      <c r="Q12" s="3"/>
    </row>
    <row r="13" spans="1:17" ht="27.95" customHeight="1" x14ac:dyDescent="0.25">
      <c r="A13" s="3"/>
      <c r="B13" s="28">
        <v>51</v>
      </c>
      <c r="C13" s="10"/>
      <c r="D13" s="29">
        <v>102</v>
      </c>
      <c r="E13" s="4"/>
      <c r="F13" s="7">
        <v>8</v>
      </c>
      <c r="G13" s="95" t="str">
        <f>IF(B13="","",VLOOKUP(B13,engagements!$B$1:$F$192,2,FALSE))</f>
        <v>La Chapelle St Aubin 1</v>
      </c>
      <c r="H13" s="11" t="str">
        <f>IF(B13="","",VLOOKUP(B13,engagements!$B$1:$F$192,3,FALSE))</f>
        <v>D</v>
      </c>
      <c r="I13" s="11" t="str">
        <f>IF(C13="","",VLOOKUP(C13,engagements!$B$1:$F$104,3,FALSE))</f>
        <v/>
      </c>
      <c r="J13" s="81">
        <f>IF(B13="","",VLOOKUP(B13,engagements!$B$1:$F$192,5,FALSE))</f>
        <v>0</v>
      </c>
      <c r="K13" s="110"/>
      <c r="L13" s="110"/>
      <c r="M13" s="91" t="str">
        <f>IF(D13="","",VLOOKUP(D13,engagements!$B$1:$F$192,2,FALSE))</f>
        <v>Tiercé Cheffes AS 1</v>
      </c>
      <c r="N13" s="11" t="str">
        <f>IF(D13="","",VLOOKUP(D13,engagements!$B$1:$F$192,3,FALSE))</f>
        <v>R</v>
      </c>
      <c r="O13" s="11">
        <v>4</v>
      </c>
      <c r="P13" s="11">
        <f>IF(D13="","",VLOOKUP(D13,engagements!$B$1:$F$192,5,FALSE))</f>
        <v>0</v>
      </c>
      <c r="Q13" s="3"/>
    </row>
    <row r="14" spans="1:17" ht="27.95" customHeight="1" x14ac:dyDescent="0.25">
      <c r="A14" s="3"/>
      <c r="B14" s="28">
        <v>14</v>
      </c>
      <c r="C14" s="10"/>
      <c r="D14" s="29">
        <v>40</v>
      </c>
      <c r="E14" s="4"/>
      <c r="F14" s="7">
        <v>9</v>
      </c>
      <c r="G14" s="93" t="str">
        <f>IF(B14="","",VLOOKUP(B14,engagements!$B$1:$F$192,2,FALSE))</f>
        <v>Blain ES 1</v>
      </c>
      <c r="H14" s="11" t="str">
        <f>IF(B14="","",VLOOKUP(B14,engagements!$B$1:$F$192,3,FALSE))</f>
        <v>D</v>
      </c>
      <c r="I14" s="11" t="str">
        <f>IF(C14="","",VLOOKUP(C14,engagements!$B$1:$F$104,3,FALSE))</f>
        <v/>
      </c>
      <c r="J14" s="81">
        <f>IF(B14="","",VLOOKUP(B14,engagements!$B$1:$F$192,5,FALSE))</f>
        <v>0</v>
      </c>
      <c r="K14" s="110"/>
      <c r="L14" s="110"/>
      <c r="M14" s="92" t="str">
        <f>IF(D14="","",VLOOKUP(D14,engagements!$B$1:$F$192,2,FALSE))</f>
        <v>Gj St Fulgent USBB U 1</v>
      </c>
      <c r="N14" s="11" t="str">
        <f>IF(D14="","",VLOOKUP(D14,engagements!$B$1:$F$192,3,FALSE))</f>
        <v>D</v>
      </c>
      <c r="O14" s="11"/>
      <c r="P14" s="11">
        <f>IF(D14="","",VLOOKUP(D14,engagements!$B$1:$F$192,5,FALSE))</f>
        <v>0</v>
      </c>
      <c r="Q14" s="3"/>
    </row>
    <row r="15" spans="1:17" ht="27.95" customHeight="1" x14ac:dyDescent="0.25">
      <c r="A15" s="3"/>
      <c r="B15" s="28">
        <v>65</v>
      </c>
      <c r="C15" s="10"/>
      <c r="D15" s="29">
        <v>34</v>
      </c>
      <c r="E15" s="4"/>
      <c r="F15" s="7">
        <v>10</v>
      </c>
      <c r="G15" s="93" t="str">
        <f>IF(B15="","",VLOOKUP(B15,engagements!$B$1:$F$192,2,FALSE))</f>
        <v>Mouzeil Teillé Ligné 1</v>
      </c>
      <c r="H15" s="11" t="str">
        <f>IF(B15="","",VLOOKUP(B15,engagements!$B$1:$F$192,3,FALSE))</f>
        <v>D</v>
      </c>
      <c r="I15" s="11" t="str">
        <f>IF(C15="","",VLOOKUP(C15,engagements!$B$1:$F$104,3,FALSE))</f>
        <v/>
      </c>
      <c r="J15" s="81">
        <f>IF(B15="","",VLOOKUP(B15,engagements!$B$1:$F$192,5,FALSE))</f>
        <v>0</v>
      </c>
      <c r="K15" s="110"/>
      <c r="L15" s="110"/>
      <c r="M15" s="93" t="str">
        <f>IF(D15="","",VLOOKUP(D15,engagements!$B$1:$F$192,2,FALSE))</f>
        <v>Gj Moisdon Forges Auv 1</v>
      </c>
      <c r="N15" s="11" t="str">
        <f>IF(D15="","",VLOOKUP(D15,engagements!$B$1:$F$192,3,FALSE))</f>
        <v>D</v>
      </c>
      <c r="O15" s="11"/>
      <c r="P15" s="11">
        <f>IF(D15="","",VLOOKUP(D15,engagements!$B$1:$F$192,5,FALSE))</f>
        <v>0</v>
      </c>
      <c r="Q15" s="3"/>
    </row>
    <row r="16" spans="1:17" ht="27.95" customHeight="1" x14ac:dyDescent="0.25">
      <c r="A16" s="3"/>
      <c r="B16" s="28">
        <v>29</v>
      </c>
      <c r="C16" s="10"/>
      <c r="D16" s="29">
        <v>17</v>
      </c>
      <c r="E16" s="4"/>
      <c r="F16" s="7">
        <v>11</v>
      </c>
      <c r="G16" s="92" t="str">
        <f>IF(B16="","",VLOOKUP(B16,engagements!$B$1:$F$192,2,FALSE))</f>
        <v>Gj Aubigny Bois Nesmy 1</v>
      </c>
      <c r="H16" s="11" t="str">
        <f>IF(B16="","",VLOOKUP(B16,engagements!$B$1:$F$192,3,FALSE))</f>
        <v>D</v>
      </c>
      <c r="I16" s="11" t="str">
        <f>IF(C16="","",VLOOKUP(C16,engagements!$B$1:$F$104,3,FALSE))</f>
        <v/>
      </c>
      <c r="J16" s="81">
        <f>IF(B16="","",VLOOKUP(B16,engagements!$B$1:$F$192,5,FALSE))</f>
        <v>0</v>
      </c>
      <c r="K16" s="110"/>
      <c r="L16" s="110"/>
      <c r="M16" s="92" t="str">
        <f>IF(D16="","",VLOOKUP(D16,engagements!$B$1:$F$192,2,FALSE))</f>
        <v>Challans Fc 1</v>
      </c>
      <c r="N16" s="11" t="str">
        <f>IF(D16="","",VLOOKUP(D16,engagements!$B$1:$F$192,3,FALSE))</f>
        <v>R</v>
      </c>
      <c r="O16" s="11">
        <v>3</v>
      </c>
      <c r="P16" s="11">
        <f>IF(D16="","",VLOOKUP(D16,engagements!$B$1:$F$192,5,FALSE))</f>
        <v>0</v>
      </c>
      <c r="Q16" s="3"/>
    </row>
    <row r="17" spans="1:17" ht="27.95" customHeight="1" x14ac:dyDescent="0.25">
      <c r="A17" s="3"/>
      <c r="B17" s="28">
        <v>24</v>
      </c>
      <c r="C17" s="10"/>
      <c r="D17" s="29">
        <v>95</v>
      </c>
      <c r="E17" s="4"/>
      <c r="F17" s="7">
        <v>12</v>
      </c>
      <c r="G17" s="93" t="str">
        <f>IF(B17="","",VLOOKUP(B17,engagements!$B$1:$F$192,2,FALSE))</f>
        <v>Vertou Foot Es 1</v>
      </c>
      <c r="H17" s="11" t="str">
        <f>IF(B17="","",VLOOKUP(B17,engagements!$B$1:$F$192,3,FALSE))</f>
        <v>D</v>
      </c>
      <c r="I17" s="11" t="str">
        <f>IF(C17="","",VLOOKUP(C17,engagements!$B$1:$F$104,3,FALSE))</f>
        <v/>
      </c>
      <c r="J17" s="81">
        <f>IF(B17="","",VLOOKUP(B17,engagements!$B$1:$F$192,5,FALSE))</f>
        <v>0</v>
      </c>
      <c r="K17" s="112"/>
      <c r="L17" s="112"/>
      <c r="M17" s="93" t="str">
        <f>IF(D17="","",VLOOKUP(D17,engagements!$B$1:$F$192,2,FALSE))</f>
        <v>St Hilaire Clisson F 1</v>
      </c>
      <c r="N17" s="11" t="str">
        <f>IF(D17="","",VLOOKUP(D17,engagements!$B$1:$F$192,3,FALSE))</f>
        <v>D</v>
      </c>
      <c r="O17" s="11">
        <v>2</v>
      </c>
      <c r="P17" s="11">
        <f>IF(D17="","",VLOOKUP(D17,engagements!$B$1:$F$192,5,FALSE))</f>
        <v>0</v>
      </c>
      <c r="Q17" s="3"/>
    </row>
    <row r="18" spans="1:17" ht="27.95" customHeight="1" x14ac:dyDescent="0.25">
      <c r="A18" s="3"/>
      <c r="B18" s="28">
        <v>55</v>
      </c>
      <c r="C18" s="10"/>
      <c r="D18" s="29">
        <v>37</v>
      </c>
      <c r="E18" s="4"/>
      <c r="F18" s="7">
        <v>13</v>
      </c>
      <c r="G18" s="96" t="str">
        <f>IF(B18="","",VLOOKUP(B18,engagements!$B$1:$F$192,2,FALSE))</f>
        <v>Lassay les Châteaux 1</v>
      </c>
      <c r="H18" s="11" t="str">
        <f>IF(B18="","",VLOOKUP(B18,engagements!$B$1:$F$192,3,FALSE))</f>
        <v>D</v>
      </c>
      <c r="I18" s="11" t="str">
        <f>IF(C18="","",VLOOKUP(C18,engagements!$B$1:$F$104,3,FALSE))</f>
        <v/>
      </c>
      <c r="J18" s="81">
        <f>IF(B18="","",VLOOKUP(B18,engagements!$B$1:$F$192,5,FALSE))</f>
        <v>0</v>
      </c>
      <c r="K18" s="110"/>
      <c r="L18" s="110"/>
      <c r="M18" s="96" t="str">
        <f>IF(D18="","",VLOOKUP(D18,engagements!$B$1:$F$192,2,FALSE))</f>
        <v>Gj Pays Château Gontier 1</v>
      </c>
      <c r="N18" s="11" t="str">
        <f>IF(D18="","",VLOOKUP(D18,engagements!$B$1:$F$192,3,FALSE))</f>
        <v>R</v>
      </c>
      <c r="O18" s="11"/>
      <c r="P18" s="11">
        <f>IF(D18="","",VLOOKUP(D18,engagements!$B$1:$F$192,5,FALSE))</f>
        <v>0</v>
      </c>
      <c r="Q18" s="3"/>
    </row>
    <row r="19" spans="1:17" ht="27.95" customHeight="1" x14ac:dyDescent="0.25">
      <c r="A19" s="3"/>
      <c r="B19" s="28">
        <v>7</v>
      </c>
      <c r="C19" s="10"/>
      <c r="D19" s="29">
        <v>58</v>
      </c>
      <c r="E19" s="4"/>
      <c r="F19" s="7">
        <v>14</v>
      </c>
      <c r="G19" s="91" t="str">
        <f>IF(B19="","",VLOOKUP(B19,engagements!$B$1:$F$192,2,FALSE))</f>
        <v>Angers Sca 1</v>
      </c>
      <c r="H19" s="11" t="str">
        <f>IF(B19="","",VLOOKUP(B19,engagements!$B$1:$F$192,3,FALSE))</f>
        <v>R</v>
      </c>
      <c r="I19" s="11" t="str">
        <f>IF(C19="","",VLOOKUP(C19,engagements!$B$1:$F$104,3,FALSE))</f>
        <v/>
      </c>
      <c r="J19" s="81">
        <f>IF(B19="","",VLOOKUP(B19,engagements!$B$1:$F$192,5,FALSE))</f>
        <v>0</v>
      </c>
      <c r="K19" s="110"/>
      <c r="L19" s="110"/>
      <c r="M19" s="95" t="str">
        <f>IF(D19="","",VLOOKUP(D19,engagements!$B$1:$F$192,2,FALSE))</f>
        <v>Le Mans FC 2</v>
      </c>
      <c r="N19" s="11" t="str">
        <f>IF(D19="","",VLOOKUP(D19,engagements!$B$1:$F$192,3,FALSE))</f>
        <v>R</v>
      </c>
      <c r="O19" s="11"/>
      <c r="P19" s="11">
        <f>IF(D19="","",VLOOKUP(D19,engagements!$B$1:$F$192,5,FALSE))</f>
        <v>0</v>
      </c>
      <c r="Q19" s="3"/>
    </row>
    <row r="20" spans="1:17" ht="27.95" customHeight="1" x14ac:dyDescent="0.25">
      <c r="A20" s="3"/>
      <c r="B20" s="28">
        <v>27</v>
      </c>
      <c r="C20" s="10"/>
      <c r="D20" s="29">
        <v>49</v>
      </c>
      <c r="E20" s="4"/>
      <c r="F20" s="7">
        <v>15</v>
      </c>
      <c r="G20" s="92" t="str">
        <f>IF(B20="","",VLOOKUP(B20,engagements!$B$1:$F$192,2,FALSE))</f>
        <v>Froidfond Falleron 1</v>
      </c>
      <c r="H20" s="11" t="str">
        <f>IF(B20="","",VLOOKUP(B20,engagements!$B$1:$F$192,3,FALSE))</f>
        <v>D</v>
      </c>
      <c r="I20" s="11" t="str">
        <f>IF(C20="","",VLOOKUP(C20,engagements!$B$1:$F$104,3,FALSE))</f>
        <v/>
      </c>
      <c r="J20" s="81">
        <f>IF(B20="","",VLOOKUP(B20,engagements!$B$1:$F$192,5,FALSE))</f>
        <v>0</v>
      </c>
      <c r="K20" s="110"/>
      <c r="L20" s="110"/>
      <c r="M20" s="93" t="str">
        <f>IF(D20="","",VLOOKUP(D20,engagements!$B$1:$F$192,2,FALSE))</f>
        <v>Guérande St Aubin 1</v>
      </c>
      <c r="N20" s="11" t="str">
        <f>IF(D20="","",VLOOKUP(D20,engagements!$B$1:$F$192,3,FALSE))</f>
        <v>R</v>
      </c>
      <c r="O20" s="11"/>
      <c r="P20" s="11">
        <f>IF(D20="","",VLOOKUP(D20,engagements!$B$1:$F$192,5,FALSE))</f>
        <v>0</v>
      </c>
      <c r="Q20" s="3"/>
    </row>
    <row r="21" spans="1:17" ht="27.95" customHeight="1" x14ac:dyDescent="0.25">
      <c r="A21" s="3"/>
      <c r="B21" s="28">
        <v>75</v>
      </c>
      <c r="C21" s="10"/>
      <c r="D21" s="29">
        <v>101</v>
      </c>
      <c r="E21" s="4"/>
      <c r="F21" s="7">
        <v>16</v>
      </c>
      <c r="G21" s="93" t="str">
        <f>IF(B21="","",VLOOKUP(B21,engagements!$B$1:$F$192,2,FALSE))</f>
        <v>Pornichet Es 2</v>
      </c>
      <c r="H21" s="11" t="str">
        <f>IF(B21="","",VLOOKUP(B21,engagements!$B$1:$F$192,3,FALSE))</f>
        <v>D</v>
      </c>
      <c r="I21" s="11" t="str">
        <f>IF(C21="","",VLOOKUP(C21,engagements!$B$1:$F$104,3,FALSE))</f>
        <v/>
      </c>
      <c r="J21" s="81">
        <f>IF(B21="","",VLOOKUP(B21,engagements!$B$1:$F$192,5,FALSE))</f>
        <v>0</v>
      </c>
      <c r="K21" s="111"/>
      <c r="L21" s="111"/>
      <c r="M21" s="93" t="str">
        <f>IF(D21="","",VLOOKUP(D21,engagements!$B$1:$F$192,2,FALSE))</f>
        <v>Thouaré Us 1</v>
      </c>
      <c r="N21" s="11" t="str">
        <f>IF(D21="","",VLOOKUP(D21,engagements!$B$1:$F$192,3,FALSE))</f>
        <v>R</v>
      </c>
      <c r="O21" s="11"/>
      <c r="P21" s="11">
        <f>IF(D21="","",VLOOKUP(D21,engagements!$B$1:$F$192,5,FALSE))</f>
        <v>0</v>
      </c>
      <c r="Q21" s="3"/>
    </row>
    <row r="22" spans="1:17" ht="27.95" customHeight="1" x14ac:dyDescent="0.25">
      <c r="A22" s="3"/>
      <c r="B22" s="28">
        <v>43</v>
      </c>
      <c r="C22" s="10"/>
      <c r="D22" s="29">
        <v>35</v>
      </c>
      <c r="E22" s="4"/>
      <c r="F22" s="7">
        <v>17</v>
      </c>
      <c r="G22" s="92" t="str">
        <f>IF(B22="","",VLOOKUP(B22,engagements!$B$1:$F$192,2,FALSE))</f>
        <v>Gj Tiffauges Bocage 1</v>
      </c>
      <c r="H22" s="11" t="str">
        <f>IF(B22="","",VLOOKUP(B22,engagements!$B$1:$F$192,3,FALSE))</f>
        <v>D</v>
      </c>
      <c r="I22" s="11" t="str">
        <f>IF(C22="","",VLOOKUP(C22,engagements!$B$1:$F$104,3,FALSE))</f>
        <v/>
      </c>
      <c r="J22" s="81">
        <f>IF(B22="","",VLOOKUP(B22,engagements!$B$1:$F$192,5,FALSE))</f>
        <v>0</v>
      </c>
      <c r="K22" s="110"/>
      <c r="L22" s="110"/>
      <c r="M22" s="92" t="str">
        <f>IF(D22="","",VLOOKUP(D22,engagements!$B$1:$F$192,2,FALSE))</f>
        <v>Gj Mouchamps Vendren. 1</v>
      </c>
      <c r="N22" s="11" t="str">
        <f>IF(D22="","",VLOOKUP(D22,engagements!$B$1:$F$192,3,FALSE))</f>
        <v>D</v>
      </c>
      <c r="O22" s="11"/>
      <c r="P22" s="11">
        <f>IF(D22="","",VLOOKUP(D22,engagements!$B$1:$F$192,5,FALSE))</f>
        <v>0</v>
      </c>
      <c r="Q22" s="3"/>
    </row>
    <row r="23" spans="1:17" ht="27.95" customHeight="1" x14ac:dyDescent="0.25">
      <c r="A23" s="3"/>
      <c r="B23" s="28">
        <v>90</v>
      </c>
      <c r="C23" s="10"/>
      <c r="D23" s="29">
        <v>83</v>
      </c>
      <c r="E23" s="4"/>
      <c r="F23" s="7">
        <v>18</v>
      </c>
      <c r="G23" s="97" t="str">
        <f>IF(B23="","",VLOOKUP(B23,engagements!$B$1:$F$192,2,FALSE))</f>
        <v>St Hilaire Vihiers 1</v>
      </c>
      <c r="H23" s="36" t="str">
        <f>IF(B23="","",VLOOKUP(B23,engagements!$B$1:$F$192,3,FALSE))</f>
        <v>D</v>
      </c>
      <c r="I23" s="36" t="str">
        <f>IF(C23="","",VLOOKUP(C23,engagements!$B$1:$F$104,3,FALSE))</f>
        <v/>
      </c>
      <c r="J23" s="82">
        <f>IF(B23="","",VLOOKUP(B23,engagements!$B$1:$F$192,5,FALSE))</f>
        <v>0</v>
      </c>
      <c r="K23" s="113"/>
      <c r="L23" s="113"/>
      <c r="M23" s="97" t="str">
        <f>IF(D23="","",VLOOKUP(D23,engagements!$B$1:$F$192,2,FALSE))</f>
        <v>Saumur Bayard As 1</v>
      </c>
      <c r="N23" s="36" t="str">
        <f>IF(D23="","",VLOOKUP(D23,engagements!$B$1:$F$192,3,FALSE))</f>
        <v>D</v>
      </c>
      <c r="O23" s="36"/>
      <c r="P23" s="36">
        <f>IF(D23="","",VLOOKUP(D23,engagements!$B$1:$F$192,5,FALSE))</f>
        <v>0</v>
      </c>
      <c r="Q23" s="3"/>
    </row>
    <row r="24" spans="1:17" ht="27.95" customHeight="1" x14ac:dyDescent="0.25">
      <c r="A24" s="3"/>
      <c r="B24" s="28">
        <v>41</v>
      </c>
      <c r="C24" s="10"/>
      <c r="D24" s="29">
        <v>2</v>
      </c>
      <c r="E24" s="4"/>
      <c r="F24" s="7">
        <v>19</v>
      </c>
      <c r="G24" s="88" t="str">
        <f>IF(B24="","",VLOOKUP(B24,engagements!$B$1:$F$192,2,FALSE))</f>
        <v>Gj Sud Est Manceau 1</v>
      </c>
      <c r="H24" s="58" t="str">
        <f>IF(B24="","",VLOOKUP(B24,engagements!$B$1:$F$192,3,FALSE))</f>
        <v>D</v>
      </c>
      <c r="I24" s="58" t="str">
        <f>IF(C24="","",VLOOKUP(C24,engagements!$B$1:$F$104,3,FALSE))</f>
        <v/>
      </c>
      <c r="J24" s="58">
        <f>IF(B24="","",VLOOKUP(B24,engagements!$B$1:$F$192,5,FALSE))</f>
        <v>0</v>
      </c>
      <c r="K24" s="110"/>
      <c r="L24" s="110"/>
      <c r="M24" s="88" t="str">
        <f>IF(D24="","",VLOOKUP(D24,engagements!$B$1:$F$192,2,FALSE))</f>
        <v>Allonnes Js 1</v>
      </c>
      <c r="N24" s="58" t="str">
        <f>IF(D24="","",VLOOKUP(D24,engagements!$B$1:$F$192,3,FALSE))</f>
        <v>R</v>
      </c>
      <c r="O24" s="58"/>
      <c r="P24" s="58">
        <f>IF(D24="","",VLOOKUP(D24,engagements!$B$1:$F$192,5,FALSE))</f>
        <v>0</v>
      </c>
      <c r="Q24" s="3"/>
    </row>
    <row r="25" spans="1:17" ht="27.95" customHeight="1" x14ac:dyDescent="0.25">
      <c r="A25" s="3"/>
      <c r="B25" s="28">
        <v>62</v>
      </c>
      <c r="C25" s="10"/>
      <c r="D25" s="29">
        <v>44</v>
      </c>
      <c r="E25" s="4"/>
      <c r="F25" s="7">
        <v>20</v>
      </c>
      <c r="G25" s="91" t="str">
        <f>IF(B25="","",VLOOKUP(B25,engagements!$B$1:$F$192,2,FALSE))</f>
        <v>Longué Ac 1</v>
      </c>
      <c r="H25" s="11" t="str">
        <f>IF(B25="","",VLOOKUP(B25,engagements!$B$1:$F$192,3,FALSE))</f>
        <v>D</v>
      </c>
      <c r="I25" s="11" t="str">
        <f>IF(C25="","",VLOOKUP(C25,engagements!$B$1:$F$104,3,FALSE))</f>
        <v/>
      </c>
      <c r="J25" s="81">
        <f>IF(B25="","",VLOOKUP(B25,engagements!$B$1:$F$192,5,FALSE))</f>
        <v>0</v>
      </c>
      <c r="K25" s="111"/>
      <c r="L25" s="111"/>
      <c r="M25" s="95" t="str">
        <f>IF(D25="","",VLOOKUP(D25,engagements!$B$1:$F$192,2,FALSE))</f>
        <v>Gj Val de Sarthe 1</v>
      </c>
      <c r="N25" s="11" t="str">
        <f>IF(D25="","",VLOOKUP(D25,engagements!$B$1:$F$192,3,FALSE))</f>
        <v>R</v>
      </c>
      <c r="O25" s="11"/>
      <c r="P25" s="11">
        <f>IF(D25="","",VLOOKUP(D25,engagements!$B$1:$F$192,5,FALSE))</f>
        <v>0</v>
      </c>
      <c r="Q25" s="3"/>
    </row>
    <row r="26" spans="1:17" ht="27.95" customHeight="1" x14ac:dyDescent="0.25">
      <c r="A26" s="3"/>
      <c r="B26" s="28">
        <v>28</v>
      </c>
      <c r="C26" s="10"/>
      <c r="D26" s="29">
        <v>106</v>
      </c>
      <c r="E26" s="4"/>
      <c r="F26" s="7">
        <v>21</v>
      </c>
      <c r="G26" s="92" t="str">
        <f>IF(B26="","",VLOOKUP(B26,engagements!$B$1:$F$192,2,FALSE))</f>
        <v>Gj Ardelay And Co 1</v>
      </c>
      <c r="H26" s="11" t="str">
        <f>IF(B26="","",VLOOKUP(B26,engagements!$B$1:$F$192,3,FALSE))</f>
        <v>D</v>
      </c>
      <c r="I26" s="11" t="str">
        <f>IF(C26="","",VLOOKUP(C26,engagements!$B$1:$F$104,3,FALSE))</f>
        <v/>
      </c>
      <c r="J26" s="81">
        <f>IF(B26="","",VLOOKUP(B26,engagements!$B$1:$F$192,5,FALSE))</f>
        <v>0</v>
      </c>
      <c r="K26" s="110"/>
      <c r="L26" s="110"/>
      <c r="M26" s="93" t="str">
        <f>IF(D26="","",VLOOKUP(D26,engagements!$B$1:$F$192,2,FALSE))</f>
        <v>Vieillevigne Asvp 1</v>
      </c>
      <c r="N26" s="11" t="str">
        <f>IF(D26="","",VLOOKUP(D26,engagements!$B$1:$F$192,3,FALSE))</f>
        <v>D</v>
      </c>
      <c r="O26" s="11"/>
      <c r="P26" s="11">
        <f>IF(D26="","",VLOOKUP(D26,engagements!$B$1:$F$192,5,FALSE))</f>
        <v>0</v>
      </c>
      <c r="Q26" s="3"/>
    </row>
    <row r="27" spans="1:17" ht="27.95" customHeight="1" x14ac:dyDescent="0.25">
      <c r="A27" s="3"/>
      <c r="B27" s="28">
        <v>23</v>
      </c>
      <c r="C27" s="10"/>
      <c r="D27" s="29">
        <v>5</v>
      </c>
      <c r="E27" s="4"/>
      <c r="F27" s="7">
        <v>22</v>
      </c>
      <c r="G27" s="91" t="str">
        <f>IF(B27="","",VLOOKUP(B27,engagements!$B$1:$F$192,2,FALSE))</f>
        <v>Doué La Fontaine Rc 1</v>
      </c>
      <c r="H27" s="11" t="str">
        <f>IF(B27="","",VLOOKUP(B27,engagements!$B$1:$F$192,3,FALSE))</f>
        <v>D</v>
      </c>
      <c r="I27" s="11" t="str">
        <f>IF(C27="","",VLOOKUP(C27,engagements!$B$1:$F$104,3,FALSE))</f>
        <v/>
      </c>
      <c r="J27" s="81">
        <f>IF(B27="","",VLOOKUP(B27,engagements!$B$1:$F$192,5,FALSE))</f>
        <v>0</v>
      </c>
      <c r="K27" s="110"/>
      <c r="L27" s="110"/>
      <c r="M27" s="91" t="str">
        <f>IF(D27="","",VLOOKUP(D27,engagements!$B$1:$F$192,2,FALSE))</f>
        <v>Angers Intrépide 1</v>
      </c>
      <c r="N27" s="11" t="str">
        <f>IF(D27="","",VLOOKUP(D27,engagements!$B$1:$F$192,3,FALSE))</f>
        <v>R</v>
      </c>
      <c r="O27" s="11">
        <v>4</v>
      </c>
      <c r="P27" s="11">
        <f>IF(D27="","",VLOOKUP(D27,engagements!$B$1:$F$192,5,FALSE))</f>
        <v>0</v>
      </c>
      <c r="Q27" s="3"/>
    </row>
    <row r="28" spans="1:17" ht="27.95" customHeight="1" x14ac:dyDescent="0.25">
      <c r="A28" s="3"/>
      <c r="B28" s="28">
        <v>38</v>
      </c>
      <c r="C28" s="10"/>
      <c r="D28" s="29">
        <v>4</v>
      </c>
      <c r="E28" s="4"/>
      <c r="F28" s="7">
        <v>23</v>
      </c>
      <c r="G28" s="91" t="str">
        <f>IF(B28="","",VLOOKUP(B28,engagements!$B$1:$F$192,2,FALSE))</f>
        <v>Gj Pouancé Combrée 1</v>
      </c>
      <c r="H28" s="11" t="str">
        <f>IF(B28="","",VLOOKUP(B28,engagements!$B$1:$F$192,3,FALSE))</f>
        <v>D</v>
      </c>
      <c r="I28" s="11" t="str">
        <f>IF(C28="","",VLOOKUP(C28,engagements!$B$1:$F$104,3,FALSE))</f>
        <v/>
      </c>
      <c r="J28" s="81">
        <f>IF(B28="","",VLOOKUP(B28,engagements!$B$1:$F$192,5,FALSE))</f>
        <v>0</v>
      </c>
      <c r="K28" s="110"/>
      <c r="L28" s="110"/>
      <c r="M28" s="91" t="str">
        <f>IF(D28="","",VLOOKUP(D28,engagements!$B$1:$F$192,2,FALSE))</f>
        <v>Angers Croix Blanche 1</v>
      </c>
      <c r="N28" s="11" t="str">
        <f>IF(D28="","",VLOOKUP(D28,engagements!$B$1:$F$192,3,FALSE))</f>
        <v>R</v>
      </c>
      <c r="O28" s="11"/>
      <c r="P28" s="11">
        <f>IF(D28="","",VLOOKUP(D28,engagements!$B$1:$F$192,5,FALSE))</f>
        <v>0</v>
      </c>
      <c r="Q28" s="3"/>
    </row>
    <row r="29" spans="1:17" ht="27.95" customHeight="1" x14ac:dyDescent="0.25">
      <c r="A29" s="3"/>
      <c r="B29" s="28">
        <v>87</v>
      </c>
      <c r="C29" s="10"/>
      <c r="D29" s="29">
        <v>98</v>
      </c>
      <c r="E29" s="4"/>
      <c r="F29" s="7">
        <v>24</v>
      </c>
      <c r="G29" s="91" t="str">
        <f>IF(B29="","",VLOOKUP(B29,engagements!$B$1:$F$192,2,FALSE))</f>
        <v>Segré Esha 1</v>
      </c>
      <c r="H29" s="11" t="str">
        <f>IF(B29="","",VLOOKUP(B29,engagements!$B$1:$F$192,3,FALSE))</f>
        <v>R</v>
      </c>
      <c r="I29" s="11" t="str">
        <f>IF(C29="","",VLOOKUP(C29,engagements!$B$1:$F$104,3,FALSE))</f>
        <v/>
      </c>
      <c r="J29" s="81">
        <f>IF(B29="","",VLOOKUP(B29,engagements!$B$1:$F$192,5,FALSE))</f>
        <v>0</v>
      </c>
      <c r="K29" s="110"/>
      <c r="L29" s="110"/>
      <c r="M29" s="91" t="str">
        <f>IF(D29="","",VLOOKUP(D29,engagements!$B$1:$F$192,2,FALSE))</f>
        <v>St Sylvain d'Anjou AS 1</v>
      </c>
      <c r="N29" s="11" t="str">
        <f>IF(D29="","",VLOOKUP(D29,engagements!$B$1:$F$192,3,FALSE))</f>
        <v>R</v>
      </c>
      <c r="O29" s="11"/>
      <c r="P29" s="11">
        <f>IF(D29="","",VLOOKUP(D29,engagements!$B$1:$F$192,5,FALSE))</f>
        <v>0</v>
      </c>
      <c r="Q29" s="3"/>
    </row>
    <row r="30" spans="1:17" ht="27.95" customHeight="1" x14ac:dyDescent="0.25">
      <c r="A30" s="3"/>
      <c r="B30" s="28">
        <v>69</v>
      </c>
      <c r="C30" s="10"/>
      <c r="D30" s="29">
        <v>76</v>
      </c>
      <c r="E30" s="4"/>
      <c r="F30" s="7">
        <v>25</v>
      </c>
      <c r="G30" s="93" t="str">
        <f>IF(B30="","",VLOOKUP(B30,engagements!$B$1:$F$192,2,FALSE))</f>
        <v>Nantes Don Bosco 1</v>
      </c>
      <c r="H30" s="11" t="str">
        <f>IF(B30="","",VLOOKUP(B30,engagements!$B$1:$F$192,3,FALSE))</f>
        <v>D</v>
      </c>
      <c r="I30" s="11" t="str">
        <f>IF(C30="","",VLOOKUP(C30,engagements!$B$1:$F$104,3,FALSE))</f>
        <v/>
      </c>
      <c r="J30" s="81">
        <f>IF(B30="","",VLOOKUP(B30,engagements!$B$1:$F$192,5,FALSE))</f>
        <v>0</v>
      </c>
      <c r="K30" s="110"/>
      <c r="L30" s="110"/>
      <c r="M30" s="93" t="str">
        <f>IF(D30="","",VLOOKUP(D30,engagements!$B$1:$F$192,2,FALSE))</f>
        <v>Pornichet Es 1</v>
      </c>
      <c r="N30" s="11" t="str">
        <f>IF(D30="","",VLOOKUP(D30,engagements!$B$1:$F$192,3,FALSE))</f>
        <v>R</v>
      </c>
      <c r="O30" s="11">
        <v>3</v>
      </c>
      <c r="P30" s="11">
        <f>IF(D30="","",VLOOKUP(D30,engagements!$B$1:$F$192,5,FALSE))</f>
        <v>0</v>
      </c>
      <c r="Q30" s="3"/>
    </row>
    <row r="31" spans="1:17" ht="27.95" customHeight="1" x14ac:dyDescent="0.25">
      <c r="A31" s="3"/>
      <c r="B31" s="28">
        <v>71</v>
      </c>
      <c r="C31" s="10"/>
      <c r="D31" s="29">
        <v>97</v>
      </c>
      <c r="E31" s="4"/>
      <c r="F31" s="7">
        <v>26</v>
      </c>
      <c r="G31" s="93" t="str">
        <f>IF(B31="","",VLOOKUP(B31,engagements!$B$1:$F$192,2,FALSE))</f>
        <v>Nantes St Médard Doulon 1</v>
      </c>
      <c r="H31" s="11" t="str">
        <f>IF(B31="","",VLOOKUP(B31,engagements!$B$1:$F$192,3,FALSE))</f>
        <v>D</v>
      </c>
      <c r="I31" s="11" t="str">
        <f>IF(C31="","",VLOOKUP(C31,engagements!$B$1:$F$104,3,FALSE))</f>
        <v/>
      </c>
      <c r="J31" s="81">
        <f>IF(B31="","",VLOOKUP(B31,engagements!$B$1:$F$192,5,FALSE))</f>
        <v>0</v>
      </c>
      <c r="K31" s="112"/>
      <c r="L31" s="112"/>
      <c r="M31" s="93" t="str">
        <f>IF(D31="","",VLOOKUP(D31,engagements!$B$1:$F$192,2,FALSE))</f>
        <v>St Sébastien Fc 1</v>
      </c>
      <c r="N31" s="11" t="str">
        <f>IF(D31="","",VLOOKUP(D31,engagements!$B$1:$F$192,3,FALSE))</f>
        <v>R</v>
      </c>
      <c r="O31" s="11">
        <v>2</v>
      </c>
      <c r="P31" s="11">
        <f>IF(D31="","",VLOOKUP(D31,engagements!$B$1:$F$192,5,FALSE))</f>
        <v>0</v>
      </c>
      <c r="Q31" s="3"/>
    </row>
    <row r="32" spans="1:17" ht="27.95" customHeight="1" x14ac:dyDescent="0.25">
      <c r="A32" s="3"/>
      <c r="B32" s="28">
        <v>89</v>
      </c>
      <c r="C32" s="10"/>
      <c r="D32" s="29">
        <v>86</v>
      </c>
      <c r="E32" s="4"/>
      <c r="F32" s="7">
        <v>27</v>
      </c>
      <c r="G32" s="93" t="str">
        <f>IF(B32="","",VLOOKUP(B32,engagements!$B$1:$F$192,2,FALSE))</f>
        <v>St Herbain Oc 1</v>
      </c>
      <c r="H32" s="11" t="str">
        <f>IF(B32="","",VLOOKUP(B32,engagements!$B$1:$F$192,3,FALSE))</f>
        <v>D</v>
      </c>
      <c r="I32" s="11" t="str">
        <f>IF(C32="","",VLOOKUP(C32,engagements!$B$1:$F$104,3,FALSE))</f>
        <v/>
      </c>
      <c r="J32" s="81">
        <f>IF(B32="","",VLOOKUP(B32,engagements!$B$1:$F$192,5,FALSE))</f>
        <v>0</v>
      </c>
      <c r="K32" s="110"/>
      <c r="L32" s="110"/>
      <c r="M32" s="93" t="str">
        <f>IF(D32="","",VLOOKUP(D32,engagements!$B$1:$F$192,2,FALSE))</f>
        <v>Savenay Malville Pfc 1</v>
      </c>
      <c r="N32" s="11" t="str">
        <f>IF(D32="","",VLOOKUP(D32,engagements!$B$1:$F$192,3,FALSE))</f>
        <v>R</v>
      </c>
      <c r="O32" s="11"/>
      <c r="P32" s="11">
        <f>IF(D32="","",VLOOKUP(D32,engagements!$B$1:$F$192,5,FALSE))</f>
        <v>0</v>
      </c>
      <c r="Q32" s="3"/>
    </row>
    <row r="33" spans="1:17" ht="27.95" customHeight="1" x14ac:dyDescent="0.25">
      <c r="A33" s="3"/>
      <c r="B33" s="28">
        <v>79</v>
      </c>
      <c r="C33" s="10"/>
      <c r="D33" s="29">
        <v>105</v>
      </c>
      <c r="E33" s="4"/>
      <c r="F33" s="7">
        <v>28</v>
      </c>
      <c r="G33" s="93" t="str">
        <f>IF(B33="","",VLOOKUP(B33,engagements!$B$1:$F$192,2,FALSE))</f>
        <v>Rezé FC 2</v>
      </c>
      <c r="H33" s="11" t="str">
        <f>IF(B33="","",VLOOKUP(B33,engagements!$B$1:$F$192,3,FALSE))</f>
        <v>R</v>
      </c>
      <c r="I33" s="11" t="str">
        <f>IF(C33="","",VLOOKUP(C33,engagements!$B$1:$F$104,3,FALSE))</f>
        <v/>
      </c>
      <c r="J33" s="81">
        <f>IF(B33="","",VLOOKUP(B33,engagements!$B$1:$F$192,5,FALSE))</f>
        <v>0</v>
      </c>
      <c r="K33" s="110"/>
      <c r="L33" s="110"/>
      <c r="M33" s="93" t="str">
        <f>IF(D33="","",VLOOKUP(D33,engagements!$B$1:$F$192,2,FALSE))</f>
        <v>Vertou Ussa 2</v>
      </c>
      <c r="N33" s="11" t="str">
        <f>IF(D33="","",VLOOKUP(D33,engagements!$B$1:$F$192,3,FALSE))</f>
        <v>R</v>
      </c>
      <c r="O33" s="11"/>
      <c r="P33" s="11">
        <f>IF(D33="","",VLOOKUP(D33,engagements!$B$1:$F$192,5,FALSE))</f>
        <v>0</v>
      </c>
      <c r="Q33" s="3"/>
    </row>
    <row r="34" spans="1:17" ht="27.95" customHeight="1" x14ac:dyDescent="0.25">
      <c r="A34" s="3"/>
      <c r="B34" s="28">
        <v>3</v>
      </c>
      <c r="C34" s="10"/>
      <c r="D34" s="29">
        <v>6</v>
      </c>
      <c r="E34" s="4"/>
      <c r="F34" s="7">
        <v>29</v>
      </c>
      <c r="G34" s="91" t="str">
        <f>IF(B34="","",VLOOKUP(B34,engagements!$B$1:$F$192,2,FALSE))</f>
        <v>Andard Brain Es 1</v>
      </c>
      <c r="H34" s="11" t="str">
        <f>IF(B34="","",VLOOKUP(B34,engagements!$B$1:$F$192,3,FALSE))</f>
        <v>D</v>
      </c>
      <c r="I34" s="11" t="str">
        <f>IF(C34="","",VLOOKUP(C34,engagements!$B$1:$F$104,3,FALSE))</f>
        <v/>
      </c>
      <c r="J34" s="81">
        <f>IF(B34="","",VLOOKUP(B34,engagements!$B$1:$F$192,5,FALSE))</f>
        <v>0</v>
      </c>
      <c r="K34" s="110"/>
      <c r="L34" s="110"/>
      <c r="M34" s="91" t="str">
        <f>IF(D34="","",VLOOKUP(D34,engagements!$B$1:$F$192,2,FALSE))</f>
        <v>Angers Ndc 1</v>
      </c>
      <c r="N34" s="11" t="str">
        <f>IF(D34="","",VLOOKUP(D34,engagements!$B$1:$F$192,3,FALSE))</f>
        <v>R</v>
      </c>
      <c r="O34" s="11"/>
      <c r="P34" s="11">
        <f>IF(D34="","",VLOOKUP(D34,engagements!$B$1:$F$192,5,FALSE))</f>
        <v>0</v>
      </c>
      <c r="Q34" s="3"/>
    </row>
    <row r="35" spans="1:17" ht="27.95" customHeight="1" x14ac:dyDescent="0.25">
      <c r="A35" s="3"/>
      <c r="B35" s="28">
        <v>18</v>
      </c>
      <c r="C35" s="10"/>
      <c r="D35" s="29">
        <v>8</v>
      </c>
      <c r="E35" s="4"/>
      <c r="F35" s="7">
        <v>30</v>
      </c>
      <c r="G35" s="91" t="str">
        <f>IF(B35="","",VLOOKUP(B35,engagements!$B$1:$F$192,2,FALSE))</f>
        <v>Chalonnes Chaudefond 1</v>
      </c>
      <c r="H35" s="11" t="str">
        <f>IF(B35="","",VLOOKUP(B35,engagements!$B$1:$F$192,3,FALSE))</f>
        <v>D</v>
      </c>
      <c r="I35" s="11" t="str">
        <f>IF(C35="","",VLOOKUP(C35,engagements!$B$1:$F$104,3,FALSE))</f>
        <v/>
      </c>
      <c r="J35" s="81">
        <f>IF(B35="","",VLOOKUP(B35,engagements!$B$1:$F$192,5,FALSE))</f>
        <v>0</v>
      </c>
      <c r="K35" s="111"/>
      <c r="L35" s="111"/>
      <c r="M35" s="91" t="str">
        <f>IF(D35="","",VLOOKUP(D35,engagements!$B$1:$F$192,2,FALSE))</f>
        <v xml:space="preserve">Angers Vaillante 1 </v>
      </c>
      <c r="N35" s="11" t="str">
        <f>IF(D35="","",VLOOKUP(D35,engagements!$B$1:$F$192,3,FALSE))</f>
        <v>R</v>
      </c>
      <c r="O35" s="11"/>
      <c r="P35" s="11">
        <f>IF(D35="","",VLOOKUP(D35,engagements!$B$1:$F$192,5,FALSE))</f>
        <v>0</v>
      </c>
      <c r="Q35" s="3"/>
    </row>
    <row r="36" spans="1:17" ht="27.95" customHeight="1" x14ac:dyDescent="0.25">
      <c r="A36" s="3"/>
      <c r="B36" s="28">
        <v>99</v>
      </c>
      <c r="C36" s="10"/>
      <c r="D36" s="29">
        <v>64</v>
      </c>
      <c r="E36" s="4"/>
      <c r="F36" s="7">
        <v>31</v>
      </c>
      <c r="G36" s="91" t="str">
        <f>IF(B36="","",VLOOKUP(B36,engagements!$B$1:$F$192,2,FALSE))</f>
        <v>Ste Gemmes Andigné 1</v>
      </c>
      <c r="H36" s="11" t="str">
        <f>IF(B36="","",VLOOKUP(B36,engagements!$B$1:$F$192,3,FALSE))</f>
        <v>D</v>
      </c>
      <c r="I36" s="11" t="str">
        <f>IF(C36="","",VLOOKUP(C36,engagements!$B$1:$F$104,3,FALSE))</f>
        <v/>
      </c>
      <c r="J36" s="81">
        <f>IF(B36="","",VLOOKUP(B36,engagements!$B$1:$F$192,5,FALSE))</f>
        <v>0</v>
      </c>
      <c r="K36" s="110"/>
      <c r="L36" s="110"/>
      <c r="M36" s="91" t="str">
        <f>IF(D36="","",VLOOKUP(D36,engagements!$B$1:$F$192,2,FALSE))</f>
        <v>Montreuil Juigné béné 1</v>
      </c>
      <c r="N36" s="11" t="str">
        <f>IF(D36="","",VLOOKUP(D36,engagements!$B$1:$F$192,3,FALSE))</f>
        <v>R</v>
      </c>
      <c r="O36" s="11"/>
      <c r="P36" s="11">
        <f>IF(D36="","",VLOOKUP(D36,engagements!$B$1:$F$192,5,FALSE))</f>
        <v>0</v>
      </c>
      <c r="Q36" s="3"/>
    </row>
    <row r="37" spans="1:17" ht="27.95" customHeight="1" x14ac:dyDescent="0.25">
      <c r="A37" s="3"/>
      <c r="B37" s="51">
        <v>73</v>
      </c>
      <c r="C37" s="10"/>
      <c r="D37" s="52">
        <v>46</v>
      </c>
      <c r="E37" s="4"/>
      <c r="F37" s="53">
        <v>32</v>
      </c>
      <c r="G37" s="94" t="str">
        <f>IF(B37="","",VLOOKUP(B37,engagements!$B$1:$F$192,2,FALSE))</f>
        <v>Petit Mars Fc 1</v>
      </c>
      <c r="H37" s="36" t="str">
        <f>IF(B37="","",VLOOKUP(B37,engagements!$B$1:$F$192,3,FALSE))</f>
        <v>D</v>
      </c>
      <c r="I37" s="36" t="str">
        <f>IF(C37="","",VLOOKUP(C37,engagements!$B$1:$F$104,3,FALSE))</f>
        <v/>
      </c>
      <c r="J37" s="82">
        <f>IF(B37="","",VLOOKUP(B37,engagements!$B$1:$F$192,5,FALSE))</f>
        <v>0</v>
      </c>
      <c r="K37" s="113"/>
      <c r="L37" s="113"/>
      <c r="M37" s="94" t="str">
        <f>IF(D37="","",VLOOKUP(D37,engagements!$B$1:$F$192,2,FALSE))</f>
        <v>Gorges Elan 1</v>
      </c>
      <c r="N37" s="36" t="str">
        <f>IF(D37="","",VLOOKUP(D37,engagements!$B$1:$F$192,3,FALSE))</f>
        <v>D</v>
      </c>
      <c r="O37" s="36"/>
      <c r="P37" s="36">
        <f>IF(D37="","",VLOOKUP(D37,engagements!$B$1:$F$192,5,FALSE))</f>
        <v>0</v>
      </c>
      <c r="Q37" s="3"/>
    </row>
    <row r="38" spans="1:17" ht="27.95" customHeight="1" x14ac:dyDescent="0.25">
      <c r="A38" s="3"/>
      <c r="B38" s="28">
        <v>85</v>
      </c>
      <c r="C38" s="62"/>
      <c r="D38" s="29">
        <v>91</v>
      </c>
      <c r="E38" s="61"/>
      <c r="F38" s="7">
        <v>33</v>
      </c>
      <c r="G38" s="87" t="str">
        <f>IF(B38="","",VLOOKUP(B38,engagements!$B$1:$F$192,2,FALSE))</f>
        <v>Sautron AS 1</v>
      </c>
      <c r="H38" s="58" t="str">
        <f>IF(B38="","",VLOOKUP(B38,engagements!$B$1:$F$192,3,FALSE))</f>
        <v>D</v>
      </c>
      <c r="I38" s="58" t="str">
        <f>IF(C38="","",VLOOKUP(C38,engagements!$B$1:$F$104,3,FALSE))</f>
        <v/>
      </c>
      <c r="J38" s="58">
        <f>IF(B38="","",VLOOKUP(B38,engagements!$B$1:$F$192,5,FALSE))</f>
        <v>0</v>
      </c>
      <c r="K38" s="110"/>
      <c r="L38" s="110"/>
      <c r="M38" s="87" t="str">
        <f>IF(D38="","",VLOOKUP(D38,engagements!$B$1:$F$192,2,FALSE))</f>
        <v>St Julien Divatte Fc 1</v>
      </c>
      <c r="N38" s="58" t="str">
        <f>IF(D38="","",VLOOKUP(D38,engagements!$B$1:$F$192,3,FALSE))</f>
        <v>D</v>
      </c>
      <c r="O38" s="58"/>
      <c r="P38" s="58">
        <f>IF(D38="","",VLOOKUP(D38,engagements!$B$1:$F$192,5,FALSE))</f>
        <v>0</v>
      </c>
      <c r="Q38" s="3"/>
    </row>
    <row r="39" spans="1:17" ht="27.95" customHeight="1" x14ac:dyDescent="0.25">
      <c r="A39" s="3"/>
      <c r="B39" s="28">
        <v>88</v>
      </c>
      <c r="C39" s="62"/>
      <c r="D39" s="29">
        <v>68</v>
      </c>
      <c r="E39" s="61"/>
      <c r="F39" s="7">
        <v>34</v>
      </c>
      <c r="G39" s="87" t="str">
        <f>IF(B39="","",VLOOKUP(B39,engagements!$B$1:$F$192,2,FALSE))</f>
        <v>St Fiacre Côteaux Fc 1</v>
      </c>
      <c r="H39" s="58" t="str">
        <f>IF(B39="","",VLOOKUP(B39,engagements!$B$1:$F$192,3,FALSE))</f>
        <v>D</v>
      </c>
      <c r="I39" s="58" t="str">
        <f>IF(C39="","",VLOOKUP(C39,engagements!$B$1:$F$104,3,FALSE))</f>
        <v/>
      </c>
      <c r="J39" s="58">
        <f>IF(B39="","",VLOOKUP(B39,engagements!$B$1:$F$192,5,FALSE))</f>
        <v>0</v>
      </c>
      <c r="K39" s="112"/>
      <c r="L39" s="112"/>
      <c r="M39" s="87" t="str">
        <f>IF(D39="","",VLOOKUP(D39,engagements!$B$1:$F$192,2,FALSE))</f>
        <v>Nantes Bellevue JSC 1</v>
      </c>
      <c r="N39" s="58" t="str">
        <f>IF(D39="","",VLOOKUP(D39,engagements!$B$1:$F$192,3,FALSE))</f>
        <v>R</v>
      </c>
      <c r="O39" s="58"/>
      <c r="P39" s="58">
        <f>IF(D39="","",VLOOKUP(D39,engagements!$B$1:$F$192,5,FALSE))</f>
        <v>0</v>
      </c>
      <c r="Q39" s="3"/>
    </row>
    <row r="40" spans="1:17" ht="27.95" customHeight="1" x14ac:dyDescent="0.25">
      <c r="A40" s="3"/>
      <c r="B40" s="28">
        <v>92</v>
      </c>
      <c r="C40" s="62"/>
      <c r="D40" s="29">
        <v>80</v>
      </c>
      <c r="E40" s="61"/>
      <c r="F40" s="7">
        <v>35</v>
      </c>
      <c r="G40" s="89" t="str">
        <f>IF(B40="","",VLOOKUP(B40,engagements!$B$1:$F$192,2,FALSE))</f>
        <v>St Laurent Malvent 1</v>
      </c>
      <c r="H40" s="58" t="str">
        <f>IF(B40="","",VLOOKUP(B40,engagements!$B$1:$F$192,3,FALSE))</f>
        <v>D</v>
      </c>
      <c r="I40" s="58" t="str">
        <f>IF(C40="","",VLOOKUP(C40,engagements!$B$1:$F$104,3,FALSE))</f>
        <v/>
      </c>
      <c r="J40" s="58">
        <f>IF(B40="","",VLOOKUP(B40,engagements!$B$1:$F$192,5,FALSE))</f>
        <v>0</v>
      </c>
      <c r="K40" s="110"/>
      <c r="L40" s="110"/>
      <c r="M40" s="87" t="str">
        <f>IF(D40="","",VLOOKUP(D40,engagements!$B$1:$F$192,2,FALSE))</f>
        <v>Rezé Aepr 1</v>
      </c>
      <c r="N40" s="58" t="str">
        <f>IF(D40="","",VLOOKUP(D40,engagements!$B$1:$F$192,3,FALSE))</f>
        <v>R</v>
      </c>
      <c r="O40" s="58"/>
      <c r="P40" s="58">
        <f>IF(D40="","",VLOOKUP(D40,engagements!$B$1:$F$192,5,FALSE))</f>
        <v>0</v>
      </c>
      <c r="Q40" s="3"/>
    </row>
    <row r="41" spans="1:17" ht="27.95" customHeight="1" x14ac:dyDescent="0.25">
      <c r="A41" s="3"/>
      <c r="B41" s="28">
        <v>42</v>
      </c>
      <c r="C41" s="62"/>
      <c r="D41" s="29">
        <v>54</v>
      </c>
      <c r="E41" s="61"/>
      <c r="F41" s="7">
        <v>36</v>
      </c>
      <c r="G41" s="86" t="str">
        <f>IF(B41="","",VLOOKUP(B41,engagements!$B$1:$F$192,2,FALSE))</f>
        <v>Gj Tessoualle Puy 1</v>
      </c>
      <c r="H41" s="58" t="str">
        <f>IF(B41="","",VLOOKUP(B41,engagements!$B$1:$F$192,3,FALSE))</f>
        <v>D</v>
      </c>
      <c r="I41" s="58" t="str">
        <f>IF(C41="","",VLOOKUP(C41,engagements!$B$1:$F$104,3,FALSE))</f>
        <v/>
      </c>
      <c r="J41" s="58">
        <f>IF(B41="","",VLOOKUP(B41,engagements!$B$1:$F$192,5,FALSE))</f>
        <v>0</v>
      </c>
      <c r="K41" s="110"/>
      <c r="L41" s="110"/>
      <c r="M41" s="89" t="str">
        <f>IF(D41="","",VLOOKUP(D41,engagements!$B$1:$F$192,2,FALSE))</f>
        <v>La Roche/Yon ESOF 1</v>
      </c>
      <c r="N41" s="58" t="str">
        <f>IF(D41="","",VLOOKUP(D41,engagements!$B$1:$F$192,3,FALSE))</f>
        <v>R</v>
      </c>
      <c r="O41" s="58"/>
      <c r="P41" s="58">
        <f>IF(D41="","",VLOOKUP(D41,engagements!$B$1:$F$192,5,FALSE))</f>
        <v>0</v>
      </c>
      <c r="Q41" s="3"/>
    </row>
    <row r="42" spans="1:17" ht="27.95" customHeight="1" x14ac:dyDescent="0.25">
      <c r="B42" s="35"/>
      <c r="C42" s="55"/>
      <c r="D42" s="35"/>
      <c r="E42" s="46"/>
      <c r="F42" s="56"/>
      <c r="G42" s="104" t="s">
        <v>124</v>
      </c>
      <c r="H42" s="105"/>
      <c r="I42" s="105"/>
      <c r="J42" s="105"/>
      <c r="K42" s="105"/>
      <c r="L42" s="105"/>
      <c r="M42" s="106"/>
      <c r="N42" s="58" t="str">
        <f>IF(D42="","",VLOOKUP(D42,engagements!$B$1:$F$192,3,FALSE))</f>
        <v/>
      </c>
      <c r="O42" s="58"/>
      <c r="P42" s="58" t="str">
        <f>IF(D42="","",VLOOKUP(D42,engagements!$B$1:$F$192,5,FALSE))</f>
        <v/>
      </c>
    </row>
    <row r="43" spans="1:17" ht="27.95" customHeight="1" x14ac:dyDescent="0.25">
      <c r="B43" s="35"/>
      <c r="C43" s="55"/>
      <c r="D43" s="35"/>
      <c r="E43" s="46"/>
      <c r="F43" s="56"/>
      <c r="G43" s="107" t="s">
        <v>123</v>
      </c>
      <c r="H43" s="108"/>
      <c r="I43" s="108"/>
      <c r="J43" s="108"/>
      <c r="K43" s="108"/>
      <c r="L43" s="108"/>
      <c r="M43" s="109"/>
      <c r="N43" s="58"/>
      <c r="O43" s="58"/>
      <c r="P43" s="58"/>
    </row>
    <row r="44" spans="1:17" ht="27.95" customHeight="1" x14ac:dyDescent="0.25">
      <c r="B44" s="63">
        <v>1</v>
      </c>
      <c r="C44" s="55"/>
      <c r="D44" s="63">
        <v>12</v>
      </c>
      <c r="E44" s="46"/>
      <c r="F44" s="56"/>
      <c r="G44" s="89" t="str">
        <f>IF(B44="","",VLOOKUP(B44,engagements!$B$1:$F$192,2,FALSE))</f>
        <v>Aizenay France 1</v>
      </c>
      <c r="H44" s="58" t="str">
        <f>IF(B44="","",VLOOKUP(B44,engagements!$B$1:$F$192,3,FALSE))</f>
        <v>R</v>
      </c>
      <c r="I44" s="58" t="str">
        <f>IF(C44="","",VLOOKUP(C44,engagements!$B$1:$F$104,3,FALSE))</f>
        <v/>
      </c>
      <c r="J44" s="58">
        <f>IF(B44="","",VLOOKUP(B44,engagements!$B$1:$F$192,5,FALSE))</f>
        <v>0</v>
      </c>
      <c r="K44" s="65"/>
      <c r="L44" s="65"/>
      <c r="M44" s="86" t="str">
        <f>IF(D44="","",VLOOKUP(D44,engagements!$B$1:$F$192,2,FALSE))</f>
        <v>Beaucouzé SC 1</v>
      </c>
      <c r="N44" s="58" t="str">
        <f>IF(D44="","",VLOOKUP(D44,engagements!$B$1:$F$192,3,FALSE))</f>
        <v>R</v>
      </c>
      <c r="O44" s="58"/>
      <c r="P44" s="58">
        <f>IF(D44="","",VLOOKUP(D44,engagements!$B$1:$F$192,5,FALSE))</f>
        <v>0</v>
      </c>
    </row>
    <row r="45" spans="1:17" ht="27.95" customHeight="1" x14ac:dyDescent="0.25">
      <c r="B45" s="63">
        <v>13</v>
      </c>
      <c r="C45" s="55"/>
      <c r="D45" s="63">
        <v>15</v>
      </c>
      <c r="E45" s="46"/>
      <c r="F45" s="56"/>
      <c r="G45" s="86" t="str">
        <f>IF(B45="","",VLOOKUP(B45,engagements!$B$1:$F$192,2,FALSE))</f>
        <v>Beaupréau Chapelle FC 1</v>
      </c>
      <c r="H45" s="58" t="str">
        <f>IF(B45="","",VLOOKUP(B45,engagements!$B$1:$F$192,3,FALSE))</f>
        <v>R</v>
      </c>
      <c r="I45" s="58" t="str">
        <f>IF(C45="","",VLOOKUP(C45,engagements!$B$1:$F$104,3,FALSE))</f>
        <v/>
      </c>
      <c r="J45" s="58">
        <f>IF(B45="","",VLOOKUP(B45,engagements!$B$1:$F$192,5,FALSE))</f>
        <v>0</v>
      </c>
      <c r="K45" s="65"/>
      <c r="L45" s="65"/>
      <c r="M45" s="90" t="str">
        <f>IF(D45="","",VLOOKUP(D45,engagements!$B$1:$F$192,2,FALSE))</f>
        <v>Bonchamp Es 1</v>
      </c>
      <c r="N45" s="58" t="str">
        <f>IF(D45="","",VLOOKUP(D45,engagements!$B$1:$F$192,3,FALSE))</f>
        <v>R</v>
      </c>
      <c r="O45" s="58"/>
      <c r="P45" s="58">
        <f>IF(D45="","",VLOOKUP(D45,engagements!$B$1:$F$192,5,FALSE))</f>
        <v>0</v>
      </c>
    </row>
    <row r="46" spans="1:17" ht="27.95" customHeight="1" x14ac:dyDescent="0.25">
      <c r="B46" s="63">
        <v>16</v>
      </c>
      <c r="C46" s="55"/>
      <c r="D46" s="63">
        <v>19</v>
      </c>
      <c r="E46" s="46"/>
      <c r="F46" s="56"/>
      <c r="G46" s="87" t="str">
        <f>IF(B46="","",VLOOKUP(B46,engagements!$B$1:$F$192,2,FALSE))</f>
        <v>Carquefou USJA 1</v>
      </c>
      <c r="H46" s="58" t="str">
        <f>IF(B46="","",VLOOKUP(B46,engagements!$B$1:$F$192,3,FALSE))</f>
        <v>R</v>
      </c>
      <c r="I46" s="58" t="str">
        <f>IF(C46="","",VLOOKUP(C46,engagements!$B$1:$F$104,3,FALSE))</f>
        <v/>
      </c>
      <c r="J46" s="58">
        <f>IF(B46="","",VLOOKUP(B46,engagements!$B$1:$F$192,5,FALSE))</f>
        <v>0</v>
      </c>
      <c r="K46" s="66"/>
      <c r="L46" s="66"/>
      <c r="M46" s="90" t="str">
        <f>IF(D46="","",VLOOKUP(D46,engagements!$B$1:$F$192,2,FALSE))</f>
        <v>Changé US 1</v>
      </c>
      <c r="N46" s="58" t="str">
        <f>IF(D46="","",VLOOKUP(D46,engagements!$B$1:$F$192,3,FALSE))</f>
        <v>R</v>
      </c>
      <c r="O46" s="58"/>
      <c r="P46" s="58">
        <f>IF(D46="","",VLOOKUP(D46,engagements!$B$1:$F$192,5,FALSE))</f>
        <v>0</v>
      </c>
    </row>
    <row r="47" spans="1:17" ht="27.95" customHeight="1" x14ac:dyDescent="0.25">
      <c r="B47" s="63">
        <v>20</v>
      </c>
      <c r="C47" s="55"/>
      <c r="D47" s="63">
        <v>21</v>
      </c>
      <c r="E47" s="46"/>
      <c r="F47" s="56"/>
      <c r="G47" s="87" t="str">
        <f>IF(B47="","",VLOOKUP(B47,engagements!$B$1:$F$192,2,FALSE))</f>
        <v>Châteaubriant Volt. 1</v>
      </c>
      <c r="H47" s="58" t="str">
        <f>IF(B47="","",VLOOKUP(B47,engagements!$B$1:$F$192,3,FALSE))</f>
        <v>R</v>
      </c>
      <c r="I47" s="58" t="str">
        <f>IF(C47="","",VLOOKUP(C47,engagements!$B$1:$F$104,3,FALSE))</f>
        <v/>
      </c>
      <c r="J47" s="58">
        <f>IF(B47="","",VLOOKUP(B47,engagements!$B$1:$F$192,5,FALSE))</f>
        <v>0</v>
      </c>
      <c r="K47" s="65"/>
      <c r="L47" s="65"/>
      <c r="M47" s="86" t="str">
        <f>IF(D47="","",VLOOKUP(D47,engagements!$B$1:$F$192,2,FALSE))</f>
        <v>Cholet SO 1</v>
      </c>
      <c r="N47" s="58" t="str">
        <f>IF(D47="","",VLOOKUP(D47,engagements!$B$1:$F$192,3,FALSE))</f>
        <v>R</v>
      </c>
      <c r="O47" s="58"/>
      <c r="P47" s="58">
        <f>IF(D47="","",VLOOKUP(D47,engagements!$B$1:$F$192,5,FALSE))</f>
        <v>0</v>
      </c>
    </row>
    <row r="48" spans="1:17" ht="27.95" customHeight="1" x14ac:dyDescent="0.25">
      <c r="B48" s="63">
        <v>22</v>
      </c>
      <c r="C48" s="55"/>
      <c r="D48" s="63">
        <v>26</v>
      </c>
      <c r="E48" s="46"/>
      <c r="F48" s="56"/>
      <c r="G48" s="86" t="str">
        <f>IF(B48="","",VLOOKUP(B48,engagements!$B$1:$F$192,2,FALSE))</f>
        <v>Christopheséguinière 1</v>
      </c>
      <c r="H48" s="58" t="str">
        <f>IF(B48="","",VLOOKUP(B48,engagements!$B$1:$F$192,3,FALSE))</f>
        <v>R</v>
      </c>
      <c r="I48" s="58" t="str">
        <f>IF(C48="","",VLOOKUP(C48,engagements!$B$1:$F$104,3,FALSE))</f>
        <v/>
      </c>
      <c r="J48" s="58">
        <f>IF(B48="","",VLOOKUP(B48,engagements!$B$1:$F$192,5,FALSE))</f>
        <v>0</v>
      </c>
      <c r="K48" s="66"/>
      <c r="L48" s="66"/>
      <c r="M48" s="89" t="str">
        <f>IF(D48="","",VLOOKUP(D48,engagements!$B$1:$F$192,2,FALSE))</f>
        <v>Fontenay VF 1</v>
      </c>
      <c r="N48" s="58" t="str">
        <f>IF(D48="","",VLOOKUP(D48,engagements!$B$1:$F$192,3,FALSE))</f>
        <v>R</v>
      </c>
      <c r="O48" s="58"/>
      <c r="P48" s="58">
        <f>IF(D48="","",VLOOKUP(D48,engagements!$B$1:$F$192,5,FALSE))</f>
        <v>0</v>
      </c>
    </row>
    <row r="49" spans="2:16" ht="27.95" customHeight="1" x14ac:dyDescent="0.25">
      <c r="B49" s="63">
        <v>32</v>
      </c>
      <c r="C49" s="55"/>
      <c r="D49" s="63">
        <v>33</v>
      </c>
      <c r="E49" s="46"/>
      <c r="F49" s="56"/>
      <c r="G49" s="87" t="str">
        <f>IF(B49="","",VLOOKUP(B49,engagements!$B$1:$F$192,2,FALSE))</f>
        <v>Gj Loireauxence Vair 1</v>
      </c>
      <c r="H49" s="58" t="str">
        <f>IF(B49="","",VLOOKUP(B49,engagements!$B$1:$F$192,3,FALSE))</f>
        <v>D</v>
      </c>
      <c r="I49" s="58" t="str">
        <f>IF(C49="","",VLOOKUP(C49,engagements!$B$1:$F$104,3,FALSE))</f>
        <v/>
      </c>
      <c r="J49" s="58">
        <f>IF(B49="","",VLOOKUP(B49,engagements!$B$1:$F$192,5,FALSE))</f>
        <v>0</v>
      </c>
      <c r="K49" s="65"/>
      <c r="L49" s="65"/>
      <c r="M49" s="89" t="str">
        <f>IF(D49="","",VLOOKUP(D49,engagements!$B$1:$F$192,2,FALSE))</f>
        <v>Gj Luçon USMT ESCL 1</v>
      </c>
      <c r="N49" s="58" t="str">
        <f>IF(D49="","",VLOOKUP(D49,engagements!$B$1:$F$192,3,FALSE))</f>
        <v>R</v>
      </c>
      <c r="O49" s="58"/>
      <c r="P49" s="58">
        <f>IF(D49="","",VLOOKUP(D49,engagements!$B$1:$F$192,5,FALSE))</f>
        <v>0</v>
      </c>
    </row>
    <row r="50" spans="2:16" ht="27.95" customHeight="1" x14ac:dyDescent="0.25">
      <c r="B50" s="63">
        <v>36</v>
      </c>
      <c r="C50" s="55"/>
      <c r="D50" s="63">
        <v>45</v>
      </c>
      <c r="E50" s="46"/>
      <c r="F50" s="56"/>
      <c r="G50" s="88" t="str">
        <f>IF(B50="","",VLOOKUP(B50,engagements!$B$1:$F$192,2,FALSE))</f>
        <v>Gj Nord Est Manceau 1</v>
      </c>
      <c r="H50" s="58" t="str">
        <f>IF(B50="","",VLOOKUP(B50,engagements!$B$1:$F$192,3,FALSE))</f>
        <v>D</v>
      </c>
      <c r="I50" s="58" t="str">
        <f>IF(C50="","",VLOOKUP(C50,engagements!$B$1:$F$104,3,FALSE))</f>
        <v/>
      </c>
      <c r="J50" s="58">
        <f>IF(B50="","",VLOOKUP(B50,engagements!$B$1:$F$192,5,FALSE))</f>
        <v>0</v>
      </c>
      <c r="K50" s="65"/>
      <c r="L50" s="65"/>
      <c r="M50" s="89" t="str">
        <f>IF(D50="","",VLOOKUP(D50,engagements!$B$1:$F$192,2,FALSE))</f>
        <v xml:space="preserve">Gj Les Sables D'Olonne 1 </v>
      </c>
      <c r="N50" s="58" t="str">
        <f>IF(D50="","",VLOOKUP(D50,engagements!$B$1:$F$192,3,FALSE))</f>
        <v>R</v>
      </c>
      <c r="O50" s="58"/>
      <c r="P50" s="58">
        <f>IF(D50="","",VLOOKUP(D50,engagements!$B$1:$F$192,5,FALSE))</f>
        <v>0</v>
      </c>
    </row>
    <row r="51" spans="2:16" ht="27.95" customHeight="1" x14ac:dyDescent="0.25">
      <c r="B51" s="63">
        <v>48</v>
      </c>
      <c r="C51" s="55"/>
      <c r="D51" s="63">
        <v>50</v>
      </c>
      <c r="E51" s="46"/>
      <c r="F51" s="56"/>
      <c r="G51" s="87" t="str">
        <f>IF(B51="","",VLOOKUP(B51,engagements!$B$1:$F$192,2,FALSE))</f>
        <v>Guérande Madeleine 1</v>
      </c>
      <c r="H51" s="58" t="str">
        <f>IF(B51="","",VLOOKUP(B51,engagements!$B$1:$F$192,3,FALSE))</f>
        <v>R</v>
      </c>
      <c r="I51" s="58" t="str">
        <f>IF(C51="","",VLOOKUP(C51,engagements!$B$1:$F$104,3,FALSE))</f>
        <v/>
      </c>
      <c r="J51" s="58">
        <f>IF(B51="","",VLOOKUP(B51,engagements!$B$1:$F$192,5,FALSE))</f>
        <v>0</v>
      </c>
      <c r="K51" s="65"/>
      <c r="L51" s="65"/>
      <c r="M51" s="87" t="str">
        <f>IF(D51="","",VLOOKUP(D51,engagements!$B$1:$F$192,2,FALSE))</f>
        <v>Héric Fc 1</v>
      </c>
      <c r="N51" s="58" t="str">
        <f>IF(D51="","",VLOOKUP(D51,engagements!$B$1:$F$192,3,FALSE))</f>
        <v>D</v>
      </c>
      <c r="O51" s="58"/>
      <c r="P51" s="58">
        <f>IF(D51="","",VLOOKUP(D51,engagements!$B$1:$F$192,5,FALSE))</f>
        <v>0</v>
      </c>
    </row>
    <row r="52" spans="2:16" ht="27.95" customHeight="1" x14ac:dyDescent="0.25">
      <c r="B52" s="63">
        <v>52</v>
      </c>
      <c r="C52" s="55"/>
      <c r="D52" s="63">
        <v>53</v>
      </c>
      <c r="E52" s="46"/>
      <c r="F52" s="56"/>
      <c r="G52" s="87" t="str">
        <f>IF(B52="","",VLOOKUP(B52,engagements!$B$1:$F$192,2,FALSE))</f>
        <v>La Chapelle Heulin FCEV 1</v>
      </c>
      <c r="H52" s="58" t="str">
        <f>IF(B52="","",VLOOKUP(B52,engagements!$B$1:$F$192,3,FALSE))</f>
        <v>R</v>
      </c>
      <c r="I52" s="58" t="str">
        <f>IF(C52="","",VLOOKUP(C52,engagements!$B$1:$F$104,3,FALSE))</f>
        <v/>
      </c>
      <c r="J52" s="58">
        <f>IF(B52="","",VLOOKUP(B52,engagements!$B$1:$F$192,5,FALSE))</f>
        <v>0</v>
      </c>
      <c r="K52" s="65"/>
      <c r="L52" s="65"/>
      <c r="M52" s="88" t="str">
        <f>IF(D52="","",VLOOKUP(D52,engagements!$B$1:$F$192,2,FALSE))</f>
        <v>La Flèche RC 1</v>
      </c>
      <c r="N52" s="58" t="str">
        <f>IF(D52="","",VLOOKUP(D52,engagements!$B$1:$F$192,3,FALSE))</f>
        <v>R</v>
      </c>
      <c r="O52" s="58"/>
      <c r="P52" s="58">
        <f>IF(D52="","",VLOOKUP(D52,engagements!$B$1:$F$192,5,FALSE))</f>
        <v>0</v>
      </c>
    </row>
    <row r="53" spans="2:16" ht="27.95" customHeight="1" x14ac:dyDescent="0.25">
      <c r="B53" s="63">
        <v>56</v>
      </c>
      <c r="C53" s="55"/>
      <c r="D53" s="63">
        <v>57</v>
      </c>
      <c r="E53" s="46"/>
      <c r="F53" s="56"/>
      <c r="G53" s="90" t="str">
        <f>IF(B53="","",VLOOKUP(B53,engagements!$B$1:$F$192,2,FALSE))</f>
        <v>Laval Bourny As 1</v>
      </c>
      <c r="H53" s="58" t="str">
        <f>IF(B53="","",VLOOKUP(B53,engagements!$B$1:$F$192,3,FALSE))</f>
        <v>R</v>
      </c>
      <c r="I53" s="58" t="str">
        <f>IF(C53="","",VLOOKUP(C53,engagements!$B$1:$F$104,3,FALSE))</f>
        <v/>
      </c>
      <c r="J53" s="58">
        <f>IF(B53="","",VLOOKUP(B53,engagements!$B$1:$F$192,5,FALSE))</f>
        <v>0</v>
      </c>
      <c r="K53" s="65"/>
      <c r="L53" s="65"/>
      <c r="M53" s="87" t="str">
        <f>IF(D53="","",VLOOKUP(D53,engagements!$B$1:$F$192,2,FALSE))</f>
        <v>Le Loroux Landreau SC 1</v>
      </c>
      <c r="N53" s="58" t="str">
        <f>IF(D53="","",VLOOKUP(D53,engagements!$B$1:$F$192,3,FALSE))</f>
        <v>R</v>
      </c>
      <c r="O53" s="58"/>
      <c r="P53" s="58">
        <f>IF(D53="","",VLOOKUP(D53,engagements!$B$1:$F$192,5,FALSE))</f>
        <v>0</v>
      </c>
    </row>
    <row r="54" spans="2:16" ht="27.95" customHeight="1" x14ac:dyDescent="0.25">
      <c r="B54" s="63">
        <v>59</v>
      </c>
      <c r="C54" s="55"/>
      <c r="D54" s="63">
        <v>60</v>
      </c>
      <c r="E54" s="46"/>
      <c r="F54" s="56"/>
      <c r="G54" s="88" t="str">
        <f>IF(B54="","",VLOOKUP(B54,engagements!$B$1:$F$192,2,FALSE))</f>
        <v>Le Mans Villaret AS 1</v>
      </c>
      <c r="H54" s="58" t="str">
        <f>IF(B54="","",VLOOKUP(B54,engagements!$B$1:$F$192,3,FALSE))</f>
        <v>R</v>
      </c>
      <c r="I54" s="58" t="str">
        <f>IF(C54="","",VLOOKUP(C54,engagements!$B$1:$F$104,3,FALSE))</f>
        <v/>
      </c>
      <c r="J54" s="58">
        <f>IF(B54="","",VLOOKUP(B54,engagements!$B$1:$F$192,5,FALSE))</f>
        <v>0</v>
      </c>
      <c r="K54" s="65"/>
      <c r="L54" s="65"/>
      <c r="M54" s="89" t="str">
        <f>IF(D54="","",VLOOKUP(D54,engagements!$B$1:$F$192,2,FALSE))</f>
        <v>Le Poiré sur Vie VF 1</v>
      </c>
      <c r="N54" s="58" t="str">
        <f>IF(D54="","",VLOOKUP(D54,engagements!$B$1:$F$192,3,FALSE))</f>
        <v>R</v>
      </c>
      <c r="O54" s="58"/>
      <c r="P54" s="58">
        <f>IF(D54="","",VLOOKUP(D54,engagements!$B$1:$F$192,5,FALSE))</f>
        <v>0</v>
      </c>
    </row>
    <row r="55" spans="2:16" ht="27.95" customHeight="1" x14ac:dyDescent="0.25">
      <c r="B55" s="63">
        <v>61</v>
      </c>
      <c r="C55" s="55"/>
      <c r="D55" s="63">
        <v>66</v>
      </c>
      <c r="E55" s="46"/>
      <c r="F55" s="56"/>
      <c r="G55" s="89" t="str">
        <f>IF(B55="","",VLOOKUP(B55,engagements!$B$1:$F$192,2,FALSE))</f>
        <v>Les Herbiers VF 1</v>
      </c>
      <c r="H55" s="58" t="str">
        <f>IF(B55="","",VLOOKUP(B55,engagements!$B$1:$F$192,3,FALSE))</f>
        <v>R</v>
      </c>
      <c r="I55" s="58" t="str">
        <f>IF(C55="","",VLOOKUP(C55,engagements!$B$1:$F$104,3,FALSE))</f>
        <v/>
      </c>
      <c r="J55" s="58">
        <f>IF(B55="","",VLOOKUP(B55,engagements!$B$1:$F$192,5,FALSE))</f>
        <v>0</v>
      </c>
      <c r="K55" s="65"/>
      <c r="L55" s="65"/>
      <c r="M55" s="88" t="str">
        <f>IF(D55="","",VLOOKUP(D55,engagements!$B$1:$F$192,2,FALSE))</f>
        <v>Mulsanne Téloché AS 1</v>
      </c>
      <c r="N55" s="58" t="str">
        <f>IF(D55="","",VLOOKUP(D55,engagements!$B$1:$F$192,3,FALSE))</f>
        <v>R</v>
      </c>
      <c r="O55" s="58"/>
      <c r="P55" s="58">
        <f>IF(D55="","",VLOOKUP(D55,engagements!$B$1:$F$192,5,FALSE))</f>
        <v>0</v>
      </c>
    </row>
    <row r="56" spans="2:16" ht="27.95" customHeight="1" x14ac:dyDescent="0.25">
      <c r="B56" s="63">
        <v>72</v>
      </c>
      <c r="C56" s="55"/>
      <c r="D56" s="63">
        <v>74</v>
      </c>
      <c r="E56" s="46"/>
      <c r="F56" s="56"/>
      <c r="G56" s="87" t="str">
        <f>IF(B56="","",VLOOKUP(B56,engagements!$B$1:$F$192,2,FALSE))</f>
        <v>Nort sur Erdre AC 1</v>
      </c>
      <c r="H56" s="58" t="str">
        <f>IF(B56="","",VLOOKUP(B56,engagements!$B$1:$F$192,3,FALSE))</f>
        <v>R</v>
      </c>
      <c r="I56" s="58" t="str">
        <f>IF(C56="","",VLOOKUP(C56,engagements!$B$1:$F$104,3,FALSE))</f>
        <v/>
      </c>
      <c r="J56" s="58">
        <f>IF(B56="","",VLOOKUP(B56,engagements!$B$1:$F$192,5,FALSE))</f>
        <v>0</v>
      </c>
      <c r="K56" s="65"/>
      <c r="L56" s="65"/>
      <c r="M56" s="87" t="str">
        <f>IF(D56="","",VLOOKUP(D56,engagements!$B$1:$F$192,2,FALSE))</f>
        <v>Pontchâteau Aos 1</v>
      </c>
      <c r="N56" s="58" t="str">
        <f>IF(D56="","",VLOOKUP(D56,engagements!$B$1:$F$192,3,FALSE))</f>
        <v>R</v>
      </c>
      <c r="O56" s="58"/>
      <c r="P56" s="58">
        <f>IF(D56="","",VLOOKUP(D56,engagements!$B$1:$F$192,5,FALSE))</f>
        <v>0</v>
      </c>
    </row>
    <row r="57" spans="2:16" ht="27.95" customHeight="1" x14ac:dyDescent="0.25">
      <c r="B57" s="63">
        <v>77</v>
      </c>
      <c r="C57" s="55"/>
      <c r="D57" s="63">
        <v>78</v>
      </c>
      <c r="E57" s="46"/>
      <c r="F57" s="56"/>
      <c r="G57" s="89" t="str">
        <f>IF(B57="","",VLOOKUP(B57,engagements!$B$1:$F$192,2,FALSE))</f>
        <v>Pouzauges Bocage FC 1</v>
      </c>
      <c r="H57" s="58" t="str">
        <f>IF(B57="","",VLOOKUP(B57,engagements!$B$1:$F$192,3,FALSE))</f>
        <v>R</v>
      </c>
      <c r="I57" s="58" t="str">
        <f>IF(C57="","",VLOOKUP(C57,engagements!$B$1:$F$104,3,FALSE))</f>
        <v/>
      </c>
      <c r="J57" s="58">
        <f>IF(B57="","",VLOOKUP(B57,engagements!$B$1:$F$192,5,FALSE))</f>
        <v>0</v>
      </c>
      <c r="K57" s="66"/>
      <c r="L57" s="66"/>
      <c r="M57" s="87" t="str">
        <f>IF(D57="","",VLOOKUP(D57,engagements!$B$1:$F$192,2,FALSE))</f>
        <v>Rezé FC 1</v>
      </c>
      <c r="N57" s="58" t="str">
        <f>IF(D57="","",VLOOKUP(D57,engagements!$B$1:$F$192,3,FALSE))</f>
        <v>R</v>
      </c>
      <c r="O57" s="58"/>
      <c r="P57" s="58">
        <f>IF(D57="","",VLOOKUP(D57,engagements!$B$1:$F$192,5,FALSE))</f>
        <v>0</v>
      </c>
    </row>
    <row r="58" spans="2:16" ht="27.95" customHeight="1" x14ac:dyDescent="0.25">
      <c r="B58" s="63">
        <v>84</v>
      </c>
      <c r="C58" s="55"/>
      <c r="D58" s="63">
        <v>93</v>
      </c>
      <c r="E58" s="46"/>
      <c r="F58" s="56"/>
      <c r="G58" s="86" t="str">
        <f>IF(B58="","",VLOOKUP(B58,engagements!$B$1:$F$192,2,FALSE))</f>
        <v>Saumur Ofc 1</v>
      </c>
      <c r="H58" s="58" t="str">
        <f>IF(B58="","",VLOOKUP(B58,engagements!$B$1:$F$192,3,FALSE))</f>
        <v>R</v>
      </c>
      <c r="I58" s="58" t="str">
        <f>IF(C58="","",VLOOKUP(C58,engagements!$B$1:$F$104,3,FALSE))</f>
        <v/>
      </c>
      <c r="J58" s="58">
        <f>IF(B58="","",VLOOKUP(B58,engagements!$B$1:$F$192,5,FALSE))</f>
        <v>0</v>
      </c>
      <c r="K58" s="65"/>
      <c r="L58" s="65"/>
      <c r="M58" s="88" t="str">
        <f>IF(D58="","",VLOOKUP(D58,engagements!$B$1:$F$192,2,FALSE))</f>
        <v>St Saturnin Mi. FC 1</v>
      </c>
      <c r="N58" s="58" t="str">
        <f>IF(D58="","",VLOOKUP(D58,engagements!$B$1:$F$192,3,FALSE))</f>
        <v>R</v>
      </c>
      <c r="O58" s="58"/>
      <c r="P58" s="58">
        <f>IF(D58="","",VLOOKUP(D58,engagements!$B$1:$F$192,5,FALSE))</f>
        <v>0</v>
      </c>
    </row>
    <row r="59" spans="2:16" ht="27.95" customHeight="1" x14ac:dyDescent="0.25">
      <c r="B59" s="63">
        <v>94</v>
      </c>
      <c r="C59" s="55"/>
      <c r="D59" s="63">
        <v>96</v>
      </c>
      <c r="E59" s="46"/>
      <c r="F59" s="56"/>
      <c r="G59" s="87" t="str">
        <f>IF(B59="","",VLOOKUP(B59,engagements!$B$1:$F$192,2,FALSE))</f>
        <v>St Brévin Ac 1</v>
      </c>
      <c r="H59" s="58" t="str">
        <f>IF(B59="","",VLOOKUP(B59,engagements!$B$1:$F$192,3,FALSE))</f>
        <v>R</v>
      </c>
      <c r="I59" s="58" t="str">
        <f>IF(C59="","",VLOOKUP(C59,engagements!$B$1:$F$104,3,FALSE))</f>
        <v/>
      </c>
      <c r="J59" s="58">
        <f>IF(B59="","",VLOOKUP(B59,engagements!$B$1:$F$192,5,FALSE))</f>
        <v>0</v>
      </c>
      <c r="K59" s="65"/>
      <c r="L59" s="65"/>
      <c r="M59" s="87" t="str">
        <f>IF(D59="","",VLOOKUP(D59,engagements!$B$1:$F$192,2,FALSE))</f>
        <v>St Nazaire Af 1</v>
      </c>
      <c r="N59" s="58" t="str">
        <f>IF(D59="","",VLOOKUP(D59,engagements!$B$1:$F$192,3,FALSE))</f>
        <v>R</v>
      </c>
      <c r="O59" s="58"/>
      <c r="P59" s="58">
        <f>IF(D59="","",VLOOKUP(D59,engagements!$B$1:$F$192,5,FALSE))</f>
        <v>0</v>
      </c>
    </row>
    <row r="60" spans="2:16" ht="27.95" customHeight="1" x14ac:dyDescent="0.25">
      <c r="B60" s="63">
        <v>100</v>
      </c>
      <c r="C60" s="55"/>
      <c r="D60" s="63">
        <v>103</v>
      </c>
      <c r="E60" s="46"/>
      <c r="F60" s="56"/>
      <c r="G60" s="87" t="str">
        <f>IF(B60="","",VLOOKUP(B60,engagements!$B$1:$F$192,2,FALSE))</f>
        <v>Ste Pazanne Fc Retz 1</v>
      </c>
      <c r="H60" s="58" t="str">
        <f>IF(B60="","",VLOOKUP(B60,engagements!$B$1:$F$192,3,FALSE))</f>
        <v>R</v>
      </c>
      <c r="I60" s="58" t="str">
        <f>IF(C60="","",VLOOKUP(C60,engagements!$B$1:$F$104,3,FALSE))</f>
        <v/>
      </c>
      <c r="J60" s="58">
        <f>IF(B60="","",VLOOKUP(B60,engagements!$B$1:$F$192,5,FALSE))</f>
        <v>0</v>
      </c>
      <c r="K60" s="65"/>
      <c r="L60" s="65"/>
      <c r="M60" s="86" t="str">
        <f>IF(D60="","",VLOOKUP(D60,engagements!$B$1:$F$192,2,FALSE))</f>
        <v>Trélazé Foyer 1</v>
      </c>
      <c r="N60" s="58" t="str">
        <f>IF(D60="","",VLOOKUP(D60,engagements!$B$1:$F$192,3,FALSE))</f>
        <v>R</v>
      </c>
      <c r="O60" s="58"/>
      <c r="P60" s="58">
        <f>IF(D60="","",VLOOKUP(D60,engagements!$B$1:$F$192,5,FALSE))</f>
        <v>0</v>
      </c>
    </row>
    <row r="61" spans="2:16" ht="30" customHeight="1" x14ac:dyDescent="0.25">
      <c r="B61" s="35"/>
      <c r="C61" s="55"/>
      <c r="D61" s="35"/>
      <c r="E61" s="46"/>
      <c r="F61" s="56"/>
      <c r="G61" s="64" t="str">
        <f>IF(B61="","",VLOOKUP(B61,engagements!$B$1:$F$192,2,FALSE))</f>
        <v/>
      </c>
      <c r="H61" s="58" t="str">
        <f>IF(B61="","",VLOOKUP(B61,engagements!$B$1:$F$192,3,FALSE))</f>
        <v/>
      </c>
      <c r="I61" s="58" t="str">
        <f>IF(C61="","",VLOOKUP(C61,engagements!$B$1:$F$104,3,FALSE))</f>
        <v/>
      </c>
      <c r="J61" s="58" t="str">
        <f>IF(B61="","",VLOOKUP(B61,engagements!$B$1:$F$192,5,FALSE))</f>
        <v/>
      </c>
      <c r="K61" s="65"/>
      <c r="L61" s="65"/>
      <c r="M61" s="64" t="str">
        <f>IF(D61="","",VLOOKUP(D61,engagements!$B$1:$F$192,2,FALSE))</f>
        <v/>
      </c>
      <c r="N61" s="58" t="str">
        <f>IF(D61="","",VLOOKUP(D61,engagements!$B$1:$F$192,3,FALSE))</f>
        <v/>
      </c>
      <c r="O61" s="58"/>
      <c r="P61" s="58" t="str">
        <f>IF(D61="","",VLOOKUP(D61,engagements!$B$1:$F$192,5,FALSE))</f>
        <v/>
      </c>
    </row>
    <row r="62" spans="2:16" ht="30" customHeight="1" x14ac:dyDescent="0.25">
      <c r="B62" s="35"/>
      <c r="C62" s="55"/>
      <c r="D62" s="35"/>
      <c r="E62" s="46"/>
      <c r="F62" s="56"/>
      <c r="G62" s="64" t="str">
        <f>IF(B62="","",VLOOKUP(B62,engagements!$B$1:$F$192,2,FALSE))</f>
        <v/>
      </c>
      <c r="H62" s="58" t="str">
        <f>IF(B62="","",VLOOKUP(B62,engagements!$B$1:$F$192,3,FALSE))</f>
        <v/>
      </c>
      <c r="I62" s="58" t="str">
        <f>IF(C62="","",VLOOKUP(C62,engagements!$B$1:$F$104,3,FALSE))</f>
        <v/>
      </c>
      <c r="J62" s="58" t="str">
        <f>IF(B62="","",VLOOKUP(B62,engagements!$B$1:$F$192,5,FALSE))</f>
        <v/>
      </c>
      <c r="K62" s="65"/>
      <c r="L62" s="65"/>
      <c r="M62" s="64" t="str">
        <f>IF(D62="","",VLOOKUP(D62,engagements!$B$1:$F$192,2,FALSE))</f>
        <v/>
      </c>
      <c r="N62" s="58" t="str">
        <f>IF(D62="","",VLOOKUP(D62,engagements!$B$1:$F$192,3,FALSE))</f>
        <v/>
      </c>
      <c r="O62" s="58"/>
      <c r="P62" s="58" t="str">
        <f>IF(D62="","",VLOOKUP(D62,engagements!$B$1:$F$192,5,FALSE))</f>
        <v/>
      </c>
    </row>
    <row r="63" spans="2:16" ht="30" customHeight="1" x14ac:dyDescent="0.25">
      <c r="B63" s="35"/>
      <c r="C63" s="55"/>
      <c r="D63" s="35"/>
      <c r="E63" s="46"/>
      <c r="F63" s="56"/>
      <c r="G63" s="64" t="str">
        <f>IF(B63="","",VLOOKUP(B63,engagements!$B$1:$F$192,2,FALSE))</f>
        <v/>
      </c>
      <c r="H63" s="58" t="str">
        <f>IF(B63="","",VLOOKUP(B63,engagements!$B$1:$F$192,3,FALSE))</f>
        <v/>
      </c>
      <c r="I63" s="58" t="str">
        <f>IF(C63="","",VLOOKUP(C63,engagements!$B$1:$F$104,3,FALSE))</f>
        <v/>
      </c>
      <c r="J63" s="58" t="str">
        <f>IF(B63="","",VLOOKUP(B63,engagements!$B$1:$F$192,5,FALSE))</f>
        <v/>
      </c>
      <c r="K63" s="65"/>
      <c r="L63" s="65"/>
      <c r="M63" s="64" t="str">
        <f>IF(D63="","",VLOOKUP(D63,engagements!$B$1:$F$192,2,FALSE))</f>
        <v/>
      </c>
      <c r="N63" s="58" t="str">
        <f>IF(D63="","",VLOOKUP(D63,engagements!$B$1:$F$192,3,FALSE))</f>
        <v/>
      </c>
      <c r="O63" s="58"/>
      <c r="P63" s="58" t="str">
        <f>IF(D63="","",VLOOKUP(D63,engagements!$B$1:$F$192,5,FALSE))</f>
        <v/>
      </c>
    </row>
    <row r="64" spans="2:16" ht="30" customHeight="1" x14ac:dyDescent="0.25">
      <c r="B64" s="25"/>
      <c r="C64" s="46"/>
      <c r="D64" s="25"/>
      <c r="E64" s="46"/>
      <c r="F64" s="25"/>
      <c r="G64" s="64" t="str">
        <f>IF(B64="","",VLOOKUP(B64,engagements!$B$1:$F$192,2,FALSE))</f>
        <v/>
      </c>
      <c r="H64" s="58" t="str">
        <f>IF(B64="","",VLOOKUP(B64,engagements!$B$1:$F$192,3,FALSE))</f>
        <v/>
      </c>
      <c r="I64" s="58" t="str">
        <f>IF(C64="","",VLOOKUP(C64,engagements!$B$1:$F$104,3,FALSE))</f>
        <v/>
      </c>
      <c r="J64" s="58" t="str">
        <f>IF(B64="","",VLOOKUP(B64,engagements!$B$1:$F$192,5,FALSE))</f>
        <v/>
      </c>
      <c r="K64" s="67"/>
      <c r="L64" s="67"/>
      <c r="M64" s="64" t="str">
        <f>IF(D64="","",VLOOKUP(D64,engagements!$B$1:$F$192,2,FALSE))</f>
        <v/>
      </c>
      <c r="N64" s="58" t="str">
        <f>IF(D64="","",VLOOKUP(D64,engagements!$B$1:$F$192,3,FALSE))</f>
        <v/>
      </c>
      <c r="O64" s="58"/>
      <c r="P64" s="58" t="str">
        <f>IF(D64="","",VLOOKUP(D64,engagements!$B$1:$F$192,5,FALSE))</f>
        <v/>
      </c>
    </row>
    <row r="65" spans="2:16" ht="39.75" customHeight="1" x14ac:dyDescent="0.25">
      <c r="B65" s="25"/>
      <c r="C65" s="46"/>
      <c r="D65" s="25"/>
      <c r="E65" s="46"/>
      <c r="F65" s="25"/>
      <c r="G65" s="57" t="str">
        <f>IF(B65="","",VLOOKUP(B65,engagements!$B$1:$F$192,2,FALSE))</f>
        <v/>
      </c>
      <c r="H65" s="58" t="str">
        <f>IF(B65="","",VLOOKUP(B65,engagements!$B$1:$F$192,3,FALSE))</f>
        <v/>
      </c>
      <c r="I65" s="58" t="str">
        <f>IF(C65="","",VLOOKUP(C65,engagements!$B$1:$F$104,3,FALSE))</f>
        <v/>
      </c>
      <c r="J65" s="58" t="str">
        <f>IF(B65="","",VLOOKUP(B65,engagements!$B$1:$F$192,5,FALSE))</f>
        <v/>
      </c>
      <c r="K65" s="59"/>
      <c r="L65" s="59"/>
      <c r="M65" s="57" t="str">
        <f>IF(D65="","",VLOOKUP(D65,engagements!$B$1:$F$192,2,FALSE))</f>
        <v/>
      </c>
      <c r="N65" s="58" t="str">
        <f>IF(D65="","",VLOOKUP(D65,engagements!$B$1:$F$192,3,FALSE))</f>
        <v/>
      </c>
      <c r="O65" s="58"/>
      <c r="P65" s="58" t="str">
        <f>IF(D65="","",VLOOKUP(D65,engagements!$B$1:$F$192,5,FALSE))</f>
        <v/>
      </c>
    </row>
    <row r="66" spans="2:16" ht="39.75" customHeight="1" x14ac:dyDescent="0.25">
      <c r="B66" s="25"/>
      <c r="C66" s="46"/>
      <c r="D66" s="25"/>
      <c r="E66" s="46"/>
      <c r="F66" s="25"/>
      <c r="G66" s="57" t="str">
        <f>IF(B66="","",VLOOKUP(B66,engagements!$B$1:$F$192,2,FALSE))</f>
        <v/>
      </c>
      <c r="H66" s="58" t="str">
        <f>IF(B66="","",VLOOKUP(B66,engagements!$B$1:$F$192,3,FALSE))</f>
        <v/>
      </c>
      <c r="I66" s="58" t="str">
        <f>IF(C66="","",VLOOKUP(C66,engagements!$B$1:$F$104,3,FALSE))</f>
        <v/>
      </c>
      <c r="J66" s="58" t="str">
        <f>IF(B66="","",VLOOKUP(B66,engagements!$B$1:$F$192,5,FALSE))</f>
        <v/>
      </c>
      <c r="K66" s="59"/>
      <c r="L66" s="59"/>
      <c r="M66" s="57" t="str">
        <f>IF(D66="","",VLOOKUP(D66,engagements!$B$1:$F$192,2,FALSE))</f>
        <v/>
      </c>
      <c r="N66" s="58" t="str">
        <f>IF(D66="","",VLOOKUP(D66,engagements!$B$1:$F$192,3,FALSE))</f>
        <v/>
      </c>
      <c r="O66" s="58"/>
      <c r="P66" s="58" t="str">
        <f>IF(D66="","",VLOOKUP(D66,engagements!$B$1:$F$192,5,FALSE))</f>
        <v/>
      </c>
    </row>
    <row r="67" spans="2:16" ht="39.75" customHeight="1" x14ac:dyDescent="0.25">
      <c r="B67" s="25"/>
      <c r="C67" s="46"/>
      <c r="D67" s="25"/>
      <c r="E67" s="46"/>
      <c r="F67" s="25"/>
      <c r="G67" s="57" t="str">
        <f>IF(B67="","",VLOOKUP(B67,engagements!$B$1:$F$192,2,FALSE))</f>
        <v/>
      </c>
      <c r="H67" s="58" t="str">
        <f>IF(B67="","",VLOOKUP(B67,engagements!$B$1:$F$192,3,FALSE))</f>
        <v/>
      </c>
      <c r="I67" s="58" t="str">
        <f>IF(C67="","",VLOOKUP(C67,engagements!$B$1:$F$104,3,FALSE))</f>
        <v/>
      </c>
      <c r="J67" s="58" t="str">
        <f>IF(B67="","",VLOOKUP(B67,engagements!$B$1:$F$192,5,FALSE))</f>
        <v/>
      </c>
      <c r="K67" s="59"/>
      <c r="L67" s="59"/>
      <c r="M67" s="57" t="str">
        <f>IF(D67="","",VLOOKUP(D67,engagements!$B$1:$F$192,2,FALSE))</f>
        <v/>
      </c>
      <c r="N67" s="58" t="str">
        <f>IF(D67="","",VLOOKUP(D67,engagements!$B$1:$F$192,3,FALSE))</f>
        <v/>
      </c>
      <c r="O67" s="58"/>
      <c r="P67" s="58" t="str">
        <f>IF(D67="","",VLOOKUP(D67,engagements!$B$1:$F$192,5,FALSE))</f>
        <v/>
      </c>
    </row>
    <row r="68" spans="2:16" ht="39.75" customHeight="1" x14ac:dyDescent="0.25">
      <c r="B68" s="25"/>
      <c r="C68" s="46"/>
      <c r="D68" s="25"/>
      <c r="E68" s="46"/>
      <c r="F68" s="25"/>
      <c r="G68" s="57" t="str">
        <f>IF(B68="","",VLOOKUP(B68,engagements!$B$1:$F$192,2,FALSE))</f>
        <v/>
      </c>
      <c r="H68" s="58" t="str">
        <f>IF(B68="","",VLOOKUP(B68,engagements!$B$1:$F$192,3,FALSE))</f>
        <v/>
      </c>
      <c r="I68" s="58" t="str">
        <f>IF(C68="","",VLOOKUP(C68,engagements!$B$1:$F$104,3,FALSE))</f>
        <v/>
      </c>
      <c r="J68" s="58" t="str">
        <f>IF(B68="","",VLOOKUP(B68,engagements!$B$1:$F$192,5,FALSE))</f>
        <v/>
      </c>
      <c r="K68" s="59"/>
      <c r="L68" s="59"/>
      <c r="M68" s="57" t="str">
        <f>IF(D68="","",VLOOKUP(D68,engagements!$B$1:$F$192,2,FALSE))</f>
        <v/>
      </c>
      <c r="N68" s="58" t="str">
        <f>IF(D68="","",VLOOKUP(D68,engagements!$B$1:$F$192,3,FALSE))</f>
        <v/>
      </c>
      <c r="O68" s="58"/>
      <c r="P68" s="58" t="str">
        <f>IF(D68="","",VLOOKUP(D68,engagements!$B$1:$F$192,5,FALSE))</f>
        <v/>
      </c>
    </row>
    <row r="69" spans="2:16" ht="39.75" customHeight="1" x14ac:dyDescent="0.25">
      <c r="B69" s="25"/>
      <c r="C69" s="46"/>
      <c r="D69" s="25"/>
      <c r="E69" s="46"/>
      <c r="F69" s="25"/>
      <c r="G69" s="57" t="str">
        <f>IF(B69="","",VLOOKUP(B69,engagements!$B$1:$F$192,2,FALSE))</f>
        <v/>
      </c>
      <c r="H69" s="58" t="str">
        <f>IF(B69="","",VLOOKUP(B69,engagements!$B$1:$F$192,3,FALSE))</f>
        <v/>
      </c>
      <c r="I69" s="58" t="str">
        <f>IF(C69="","",VLOOKUP(C69,engagements!$B$1:$F$104,3,FALSE))</f>
        <v/>
      </c>
      <c r="J69" s="58" t="str">
        <f>IF(B69="","",VLOOKUP(B69,engagements!$B$1:$F$192,5,FALSE))</f>
        <v/>
      </c>
      <c r="K69" s="59"/>
      <c r="L69" s="59"/>
      <c r="M69" s="57" t="str">
        <f>IF(D69="","",VLOOKUP(D69,engagements!$B$1:$F$192,2,FALSE))</f>
        <v/>
      </c>
      <c r="N69" s="58" t="str">
        <f>IF(D69="","",VLOOKUP(D69,engagements!$B$1:$F$192,3,FALSE))</f>
        <v/>
      </c>
      <c r="O69" s="58"/>
      <c r="P69" s="58" t="str">
        <f>IF(D69="","",VLOOKUP(D69,engagements!$B$1:$F$192,5,FALSE))</f>
        <v/>
      </c>
    </row>
    <row r="70" spans="2:16" ht="39.75" customHeight="1" x14ac:dyDescent="0.25">
      <c r="B70" s="25"/>
      <c r="C70" s="46"/>
      <c r="D70" s="25"/>
      <c r="E70" s="46"/>
      <c r="F70" s="25"/>
      <c r="G70" s="57" t="str">
        <f>IF(B70="","",VLOOKUP(B70,engagements!$B$1:$F$192,2,FALSE))</f>
        <v/>
      </c>
      <c r="H70" s="58" t="str">
        <f>IF(B70="","",VLOOKUP(B70,engagements!$B$1:$F$192,3,FALSE))</f>
        <v/>
      </c>
      <c r="I70" s="58" t="str">
        <f>IF(C70="","",VLOOKUP(C70,engagements!$B$1:$F$104,3,FALSE))</f>
        <v/>
      </c>
      <c r="J70" s="58" t="str">
        <f>IF(B70="","",VLOOKUP(B70,engagements!$B$1:$F$192,5,FALSE))</f>
        <v/>
      </c>
      <c r="K70" s="33"/>
      <c r="L70" s="33"/>
      <c r="M70" s="57" t="str">
        <f>IF(D70="","",VLOOKUP(D70,engagements!$B$1:$F$192,2,FALSE))</f>
        <v/>
      </c>
      <c r="N70" s="58" t="str">
        <f>IF(D70="","",VLOOKUP(D70,engagements!$B$1:$F$192,3,FALSE))</f>
        <v/>
      </c>
      <c r="O70" s="58"/>
      <c r="P70" s="58" t="str">
        <f>IF(D70="","",VLOOKUP(D70,engagements!$B$1:$F$192,5,FALSE))</f>
        <v/>
      </c>
    </row>
    <row r="71" spans="2:16" ht="39.75" customHeight="1" x14ac:dyDescent="0.25">
      <c r="B71" s="25"/>
      <c r="C71" s="46"/>
      <c r="D71" s="25"/>
      <c r="E71" s="46"/>
      <c r="F71" s="25"/>
      <c r="G71" s="57" t="str">
        <f>IF(B71="","",VLOOKUP(B71,engagements!$B$1:$F$192,2,FALSE))</f>
        <v/>
      </c>
      <c r="H71" s="58" t="str">
        <f>IF(B71="","",VLOOKUP(B71,engagements!$B$1:$F$192,3,FALSE))</f>
        <v/>
      </c>
      <c r="I71" s="58" t="str">
        <f>IF(C71="","",VLOOKUP(C71,engagements!$B$1:$F$104,3,FALSE))</f>
        <v/>
      </c>
      <c r="J71" s="58" t="str">
        <f>IF(B71="","",VLOOKUP(B71,engagements!$B$1:$F$192,5,FALSE))</f>
        <v/>
      </c>
      <c r="K71" s="59"/>
      <c r="L71" s="59"/>
      <c r="M71" s="57" t="str">
        <f>IF(D71="","",VLOOKUP(D71,engagements!$B$1:$F$192,2,FALSE))</f>
        <v/>
      </c>
      <c r="N71" s="58" t="str">
        <f>IF(D71="","",VLOOKUP(D71,engagements!$B$1:$F$192,3,FALSE))</f>
        <v/>
      </c>
      <c r="O71" s="58"/>
      <c r="P71" s="58" t="str">
        <f>IF(D71="","",VLOOKUP(D71,engagements!$B$1:$F$192,5,FALSE))</f>
        <v/>
      </c>
    </row>
    <row r="72" spans="2:16" ht="39.75" customHeight="1" x14ac:dyDescent="0.25">
      <c r="B72" s="25"/>
      <c r="C72" s="46"/>
      <c r="D72" s="25"/>
      <c r="E72" s="46"/>
      <c r="F72" s="25"/>
      <c r="G72" s="57" t="str">
        <f>IF(B72="","",VLOOKUP(B72,engagements!$B$1:$F$192,2,FALSE))</f>
        <v/>
      </c>
      <c r="H72" s="58" t="str">
        <f>IF(B72="","",VLOOKUP(B72,engagements!$B$1:$F$192,3,FALSE))</f>
        <v/>
      </c>
      <c r="I72" s="58" t="str">
        <f>IF(C72="","",VLOOKUP(C72,engagements!$B$1:$F$104,3,FALSE))</f>
        <v/>
      </c>
      <c r="J72" s="58" t="str">
        <f>IF(B72="","",VLOOKUP(B72,engagements!$B$1:$F$192,5,FALSE))</f>
        <v/>
      </c>
      <c r="K72" s="59"/>
      <c r="L72" s="59"/>
      <c r="M72" s="57" t="str">
        <f>IF(D72="","",VLOOKUP(D72,engagements!$B$1:$F$192,2,FALSE))</f>
        <v/>
      </c>
      <c r="N72" s="58" t="str">
        <f>IF(D72="","",VLOOKUP(D72,engagements!$B$1:$F$192,3,FALSE))</f>
        <v/>
      </c>
      <c r="O72" s="58"/>
      <c r="P72" s="58" t="str">
        <f>IF(D72="","",VLOOKUP(D72,engagements!$B$1:$F$192,5,FALSE))</f>
        <v/>
      </c>
    </row>
    <row r="73" spans="2:16" ht="38.25" customHeight="1" x14ac:dyDescent="0.25">
      <c r="B73" s="25"/>
      <c r="C73" s="46"/>
      <c r="D73" s="25"/>
      <c r="E73" s="46"/>
      <c r="F73" s="25"/>
      <c r="G73" s="57" t="str">
        <f>IF(B73="","",VLOOKUP(B73,engagements!$B$1:$F$192,2,FALSE))</f>
        <v/>
      </c>
      <c r="H73" s="58" t="str">
        <f>IF(B73="","",VLOOKUP(B73,engagements!$B$1:$F$192,3,FALSE))</f>
        <v/>
      </c>
      <c r="I73" s="58" t="str">
        <f>IF(C73="","",VLOOKUP(C73,engagements!$B$1:$F$104,3,FALSE))</f>
        <v/>
      </c>
      <c r="J73" s="58" t="str">
        <f>IF(B73="","",VLOOKUP(B73,engagements!$B$1:$F$192,5,FALSE))</f>
        <v/>
      </c>
      <c r="K73" s="60"/>
      <c r="L73" s="60"/>
      <c r="M73" s="57" t="str">
        <f>IF(D73="","",VLOOKUP(D73,engagements!$B$1:$F$192,2,FALSE))</f>
        <v/>
      </c>
      <c r="N73" s="58" t="str">
        <f>IF(D73="","",VLOOKUP(D73,engagements!$B$1:$F$192,3,FALSE))</f>
        <v/>
      </c>
      <c r="O73" s="58"/>
      <c r="P73" s="58" t="str">
        <f>IF(D73="","",VLOOKUP(D73,engagements!$B$1:$F$192,5,FALSE))</f>
        <v/>
      </c>
    </row>
    <row r="74" spans="2:16" ht="39.75" customHeight="1" x14ac:dyDescent="0.25">
      <c r="B74" s="25"/>
      <c r="C74" s="46"/>
      <c r="D74" s="25"/>
      <c r="E74" s="46"/>
      <c r="F74" s="25"/>
      <c r="G74" s="57" t="str">
        <f>IF(B74="","",VLOOKUP(B74,engagements!$B$1:$F$192,2,FALSE))</f>
        <v/>
      </c>
      <c r="H74" s="58" t="str">
        <f>IF(B74="","",VLOOKUP(B74,engagements!$B$1:$F$192,3,FALSE))</f>
        <v/>
      </c>
      <c r="I74" s="58" t="str">
        <f>IF(C74="","",VLOOKUP(C74,engagements!$B$1:$F$104,3,FALSE))</f>
        <v/>
      </c>
      <c r="J74" s="58" t="str">
        <f>IF(B74="","",VLOOKUP(B74,engagements!$B$1:$F$192,5,FALSE))</f>
        <v/>
      </c>
      <c r="K74" s="59"/>
      <c r="L74" s="59"/>
      <c r="M74" s="57" t="str">
        <f>IF(D74="","",VLOOKUP(D74,engagements!$B$1:$F$192,2,FALSE))</f>
        <v/>
      </c>
      <c r="N74" s="58" t="str">
        <f>IF(D74="","",VLOOKUP(D74,engagements!$B$1:$F$192,3,FALSE))</f>
        <v/>
      </c>
      <c r="O74" s="58"/>
      <c r="P74" s="58" t="str">
        <f>IF(D74="","",VLOOKUP(D74,engagements!$B$1:$F$192,5,FALSE))</f>
        <v/>
      </c>
    </row>
    <row r="75" spans="2:16" ht="39.75" customHeight="1" x14ac:dyDescent="0.25">
      <c r="B75" s="35"/>
      <c r="C75" s="55"/>
      <c r="D75" s="35"/>
      <c r="E75" s="46"/>
      <c r="F75" s="56"/>
      <c r="G75" s="57" t="str">
        <f>IF(B75="","",VLOOKUP(B75,engagements!$B$1:$F$192,2,FALSE))</f>
        <v/>
      </c>
      <c r="H75" s="58" t="str">
        <f>IF(B75="","",VLOOKUP(B75,engagements!$B$1:$F$192,3,FALSE))</f>
        <v/>
      </c>
      <c r="I75" s="58" t="str">
        <f>IF(C75="","",VLOOKUP(C75,engagements!$B$1:$F$104,3,FALSE))</f>
        <v/>
      </c>
      <c r="J75" s="58" t="str">
        <f>IF(B75="","",VLOOKUP(B75,engagements!$B$1:$F$192,5,FALSE))</f>
        <v/>
      </c>
      <c r="K75" s="33"/>
      <c r="L75" s="33"/>
      <c r="M75" s="57" t="str">
        <f>IF(D75="","",VLOOKUP(D75,engagements!$B$1:$F$192,2,FALSE))</f>
        <v/>
      </c>
      <c r="N75" s="58" t="str">
        <f>IF(D75="","",VLOOKUP(D75,engagements!$B$1:$F$192,3,FALSE))</f>
        <v/>
      </c>
      <c r="O75" s="58"/>
      <c r="P75" s="58" t="str">
        <f>IF(D75="","",VLOOKUP(D75,engagements!$B$1:$F$192,5,FALSE))</f>
        <v/>
      </c>
    </row>
    <row r="76" spans="2:16" ht="39.75" customHeight="1" x14ac:dyDescent="0.25">
      <c r="B76" s="25"/>
      <c r="C76" s="46"/>
      <c r="D76" s="25"/>
      <c r="E76" s="46"/>
      <c r="F76" s="25"/>
      <c r="G76" s="57" t="str">
        <f>IF(B76="","",VLOOKUP(B76,engagements!$B$1:$F$192,2,FALSE))</f>
        <v/>
      </c>
      <c r="H76" s="58" t="str">
        <f>IF(B76="","",VLOOKUP(B76,engagements!$B$1:$F$192,3,FALSE))</f>
        <v/>
      </c>
      <c r="I76" s="58" t="str">
        <f>IF(C76="","",VLOOKUP(C76,engagements!$B$1:$F$104,3,FALSE))</f>
        <v/>
      </c>
      <c r="J76" s="58" t="str">
        <f>IF(B76="","",VLOOKUP(B76,engagements!$B$1:$F$192,5,FALSE))</f>
        <v/>
      </c>
      <c r="K76" s="59"/>
      <c r="L76" s="59"/>
      <c r="M76" s="57" t="str">
        <f>IF(D76="","",VLOOKUP(D76,engagements!$B$1:$F$192,2,FALSE))</f>
        <v/>
      </c>
      <c r="N76" s="58" t="str">
        <f>IF(D76="","",VLOOKUP(D76,engagements!$B$1:$F$192,3,FALSE))</f>
        <v/>
      </c>
      <c r="O76" s="58"/>
      <c r="P76" s="58" t="str">
        <f>IF(D76="","",VLOOKUP(D76,engagements!$B$1:$F$192,5,FALSE))</f>
        <v/>
      </c>
    </row>
    <row r="77" spans="2:16" ht="39.75" customHeight="1" x14ac:dyDescent="0.25">
      <c r="B77" s="25"/>
      <c r="C77" s="46"/>
      <c r="D77" s="25"/>
      <c r="E77" s="46"/>
      <c r="F77" s="25"/>
      <c r="G77" s="57" t="str">
        <f>IF(B77="","",VLOOKUP(B77,engagements!$B$1:$F$192,2,FALSE))</f>
        <v/>
      </c>
      <c r="H77" s="58" t="str">
        <f>IF(B77="","",VLOOKUP(B77,engagements!$B$1:$F$192,3,FALSE))</f>
        <v/>
      </c>
      <c r="I77" s="58" t="str">
        <f>IF(C77="","",VLOOKUP(C77,engagements!$B$1:$F$104,3,FALSE))</f>
        <v/>
      </c>
      <c r="J77" s="58" t="str">
        <f>IF(B77="","",VLOOKUP(B77,engagements!$B$1:$F$192,5,FALSE))</f>
        <v/>
      </c>
      <c r="K77" s="59"/>
      <c r="L77" s="59"/>
      <c r="M77" s="57" t="str">
        <f>IF(D77="","",VLOOKUP(D77,engagements!$B$1:$F$192,2,FALSE))</f>
        <v/>
      </c>
      <c r="N77" s="58" t="str">
        <f>IF(D77="","",VLOOKUP(D77,engagements!$B$1:$F$192,3,FALSE))</f>
        <v/>
      </c>
      <c r="O77" s="58"/>
      <c r="P77" s="58" t="str">
        <f>IF(D77="","",VLOOKUP(D77,engagements!$B$1:$F$192,5,FALSE))</f>
        <v/>
      </c>
    </row>
    <row r="78" spans="2:16" ht="39.75" customHeight="1" x14ac:dyDescent="0.25">
      <c r="B78" s="25"/>
      <c r="C78" s="46"/>
      <c r="D78" s="25"/>
      <c r="E78" s="46"/>
      <c r="F78" s="25"/>
      <c r="G78" s="57" t="str">
        <f>IF(B78="","",VLOOKUP(B78,engagements!$B$1:$F$192,2,FALSE))</f>
        <v/>
      </c>
      <c r="H78" s="58" t="str">
        <f>IF(B78="","",VLOOKUP(B78,engagements!$B$1:$F$192,3,FALSE))</f>
        <v/>
      </c>
      <c r="I78" s="58" t="str">
        <f>IF(C78="","",VLOOKUP(C78,engagements!$B$1:$F$104,3,FALSE))</f>
        <v/>
      </c>
      <c r="J78" s="58" t="str">
        <f>IF(B78="","",VLOOKUP(B78,engagements!$B$1:$F$192,5,FALSE))</f>
        <v/>
      </c>
      <c r="K78" s="59"/>
      <c r="L78" s="59"/>
      <c r="M78" s="57" t="str">
        <f>IF(D78="","",VLOOKUP(D78,engagements!$B$1:$F$192,2,FALSE))</f>
        <v/>
      </c>
      <c r="N78" s="58" t="str">
        <f>IF(D78="","",VLOOKUP(D78,engagements!$B$1:$F$192,3,FALSE))</f>
        <v/>
      </c>
      <c r="O78" s="58"/>
      <c r="P78" s="58" t="str">
        <f>IF(D78="","",VLOOKUP(D78,engagements!$B$1:$F$192,5,FALSE))</f>
        <v/>
      </c>
    </row>
    <row r="79" spans="2:16" ht="40.5" customHeight="1" x14ac:dyDescent="0.25">
      <c r="B79" s="25"/>
      <c r="C79" s="46"/>
      <c r="D79" s="25"/>
      <c r="E79" s="46"/>
      <c r="F79" s="25"/>
      <c r="G79" s="57" t="str">
        <f>IF(B79="","",VLOOKUP(B79,engagements!$B$1:$F$192,2,FALSE))</f>
        <v/>
      </c>
      <c r="H79" s="58" t="str">
        <f>IF(B79="","",VLOOKUP(B79,engagements!$B$1:$F$192,3,FALSE))</f>
        <v/>
      </c>
      <c r="I79" s="58" t="str">
        <f>IF(C79="","",VLOOKUP(C79,engagements!$B$1:$F$104,3,FALSE))</f>
        <v/>
      </c>
      <c r="J79" s="58" t="str">
        <f>IF(B79="","",VLOOKUP(B79,engagements!$B$1:$F$192,5,FALSE))</f>
        <v/>
      </c>
      <c r="K79" s="59"/>
      <c r="L79" s="59"/>
      <c r="M79" s="57" t="str">
        <f>IF(D79="","",VLOOKUP(D79,engagements!$B$1:$F$192,2,FALSE))</f>
        <v/>
      </c>
      <c r="N79" s="58" t="str">
        <f>IF(D79="","",VLOOKUP(D79,engagements!$B$1:$F$192,3,FALSE))</f>
        <v/>
      </c>
      <c r="O79" s="58"/>
      <c r="P79" s="58" t="str">
        <f>IF(D79="","",VLOOKUP(D79,engagements!$B$1:$F$192,5,FALSE))</f>
        <v/>
      </c>
    </row>
    <row r="80" spans="2:16" ht="39.75" customHeight="1" x14ac:dyDescent="0.25">
      <c r="B80" s="25"/>
      <c r="C80" s="46"/>
      <c r="D80" s="25"/>
      <c r="E80" s="46"/>
      <c r="F80" s="25"/>
      <c r="G80" s="57" t="str">
        <f>IF(B80="","",VLOOKUP(B80,engagements!$B$1:$F$192,2,FALSE))</f>
        <v/>
      </c>
      <c r="H80" s="58" t="str">
        <f>IF(B80="","",VLOOKUP(B80,engagements!$B$1:$F$192,3,FALSE))</f>
        <v/>
      </c>
      <c r="I80" s="58" t="str">
        <f>IF(C80="","",VLOOKUP(C80,engagements!$B$1:$F$104,3,FALSE))</f>
        <v/>
      </c>
      <c r="J80" s="58" t="str">
        <f>IF(B80="","",VLOOKUP(B80,engagements!$B$1:$F$192,5,FALSE))</f>
        <v/>
      </c>
      <c r="K80" s="59"/>
      <c r="L80" s="59"/>
      <c r="M80" s="57" t="str">
        <f>IF(D80="","",VLOOKUP(D80,engagements!$B$1:$F$192,2,FALSE))</f>
        <v/>
      </c>
      <c r="N80" s="58" t="str">
        <f>IF(D80="","",VLOOKUP(D80,engagements!$B$1:$F$192,3,FALSE))</f>
        <v/>
      </c>
      <c r="O80" s="58"/>
      <c r="P80" s="58" t="str">
        <f>IF(D80="","",VLOOKUP(D80,engagements!$B$1:$F$192,5,FALSE))</f>
        <v/>
      </c>
    </row>
    <row r="81" spans="2:16" ht="39.75" customHeight="1" x14ac:dyDescent="0.25">
      <c r="B81" s="25"/>
      <c r="C81" s="46"/>
      <c r="D81" s="25"/>
      <c r="E81" s="46"/>
      <c r="F81" s="25"/>
      <c r="G81" s="57" t="str">
        <f>IF(B81="","",VLOOKUP(B81,engagements!$B$1:$F$192,2,FALSE))</f>
        <v/>
      </c>
      <c r="H81" s="58" t="str">
        <f>IF(B81="","",VLOOKUP(B81,engagements!$B$1:$F$192,3,FALSE))</f>
        <v/>
      </c>
      <c r="I81" s="58" t="str">
        <f>IF(C81="","",VLOOKUP(C81,engagements!$B$1:$F$104,3,FALSE))</f>
        <v/>
      </c>
      <c r="J81" s="58" t="str">
        <f>IF(B81="","",VLOOKUP(B81,engagements!$B$1:$F$192,5,FALSE))</f>
        <v/>
      </c>
      <c r="K81" s="59"/>
      <c r="L81" s="59"/>
      <c r="M81" s="57" t="str">
        <f>IF(D81="","",VLOOKUP(D81,engagements!$B$1:$F$192,2,FALSE))</f>
        <v/>
      </c>
      <c r="N81" s="58" t="str">
        <f>IF(D81="","",VLOOKUP(D81,engagements!$B$1:$F$192,3,FALSE))</f>
        <v/>
      </c>
      <c r="O81" s="58"/>
      <c r="P81" s="58" t="str">
        <f>IF(D81="","",VLOOKUP(D81,engagements!$B$1:$F$192,5,FALSE))</f>
        <v/>
      </c>
    </row>
    <row r="82" spans="2:16" ht="39.75" customHeight="1" x14ac:dyDescent="0.25">
      <c r="B82" s="25"/>
      <c r="C82" s="46"/>
      <c r="D82" s="25"/>
      <c r="E82" s="46"/>
      <c r="F82" s="25"/>
      <c r="G82" s="57" t="str">
        <f>IF(B82="","",VLOOKUP(B82,engagements!$B$1:$F$192,2,FALSE))</f>
        <v/>
      </c>
      <c r="H82" s="58" t="str">
        <f>IF(B82="","",VLOOKUP(B82,engagements!$B$1:$F$192,3,FALSE))</f>
        <v/>
      </c>
      <c r="I82" s="58" t="str">
        <f>IF(C82="","",VLOOKUP(C82,engagements!$B$1:$F$104,3,FALSE))</f>
        <v/>
      </c>
      <c r="J82" s="58" t="str">
        <f>IF(B82="","",VLOOKUP(B82,engagements!$B$1:$F$192,5,FALSE))</f>
        <v/>
      </c>
      <c r="K82" s="59"/>
      <c r="L82" s="59"/>
      <c r="M82" s="57" t="str">
        <f>IF(D82="","",VLOOKUP(D82,engagements!$B$1:$F$192,2,FALSE))</f>
        <v/>
      </c>
      <c r="N82" s="58" t="str">
        <f>IF(D82="","",VLOOKUP(D82,engagements!$B$1:$F$192,3,FALSE))</f>
        <v/>
      </c>
      <c r="O82" s="58"/>
      <c r="P82" s="58" t="str">
        <f>IF(D82="","",VLOOKUP(D82,engagements!$B$1:$F$192,5,FALSE))</f>
        <v/>
      </c>
    </row>
    <row r="83" spans="2:16" ht="38.25" customHeight="1" x14ac:dyDescent="0.25">
      <c r="B83" s="25"/>
      <c r="C83" s="46"/>
      <c r="D83" s="25"/>
      <c r="E83" s="46"/>
      <c r="F83" s="25"/>
      <c r="G83" s="57" t="str">
        <f>IF(B83="","",VLOOKUP(B83,engagements!$B$1:$F$192,2,FALSE))</f>
        <v/>
      </c>
      <c r="H83" s="58" t="str">
        <f>IF(B83="","",VLOOKUP(B83,engagements!$B$1:$F$192,3,FALSE))</f>
        <v/>
      </c>
      <c r="I83" s="58" t="str">
        <f>IF(C83="","",VLOOKUP(C83,engagements!$B$1:$F$104,3,FALSE))</f>
        <v/>
      </c>
      <c r="J83" s="58" t="str">
        <f>IF(B83="","",VLOOKUP(B83,engagements!$B$1:$F$192,5,FALSE))</f>
        <v/>
      </c>
      <c r="K83" s="59"/>
      <c r="L83" s="59"/>
      <c r="M83" s="57" t="str">
        <f>IF(D83="","",VLOOKUP(D83,engagements!$B$1:$F$192,2,FALSE))</f>
        <v/>
      </c>
      <c r="N83" s="58" t="str">
        <f>IF(D83="","",VLOOKUP(D83,engagements!$B$1:$F$192,3,FALSE))</f>
        <v/>
      </c>
      <c r="O83" s="58"/>
      <c r="P83" s="58" t="str">
        <f>IF(D83="","",VLOOKUP(D83,engagements!$B$1:$F$192,5,FALSE))</f>
        <v/>
      </c>
    </row>
    <row r="84" spans="2:16" ht="39.75" customHeight="1" x14ac:dyDescent="0.25">
      <c r="B84" s="25"/>
      <c r="C84" s="46"/>
      <c r="D84" s="25"/>
      <c r="E84" s="46"/>
      <c r="F84" s="25"/>
      <c r="G84" s="57" t="str">
        <f>IF(B84="","",VLOOKUP(B84,engagements!$B$1:$F$192,2,FALSE))</f>
        <v/>
      </c>
      <c r="H84" s="58" t="str">
        <f>IF(B84="","",VLOOKUP(B84,engagements!$B$1:$F$192,3,FALSE))</f>
        <v/>
      </c>
      <c r="I84" s="58" t="str">
        <f>IF(C84="","",VLOOKUP(C84,engagements!$B$1:$F$104,3,FALSE))</f>
        <v/>
      </c>
      <c r="J84" s="58" t="str">
        <f>IF(B84="","",VLOOKUP(B84,engagements!$B$1:$F$192,5,FALSE))</f>
        <v/>
      </c>
      <c r="K84" s="21"/>
      <c r="L84" s="21"/>
      <c r="M84" s="57" t="str">
        <f>IF(D84="","",VLOOKUP(D84,engagements!$B$1:$F$192,2,FALSE))</f>
        <v/>
      </c>
      <c r="N84" s="58" t="str">
        <f>IF(D84="","",VLOOKUP(D84,engagements!$B$1:$F$192,3,FALSE))</f>
        <v/>
      </c>
      <c r="O84" s="58"/>
      <c r="P84" s="58" t="str">
        <f>IF(D84="","",VLOOKUP(D84,engagements!$B$1:$F$192,5,FALSE))</f>
        <v/>
      </c>
    </row>
    <row r="85" spans="2:16" ht="38.25" customHeight="1" x14ac:dyDescent="0.25">
      <c r="B85" s="25"/>
      <c r="C85" s="46"/>
      <c r="D85" s="25"/>
      <c r="E85" s="46"/>
      <c r="F85" s="25"/>
      <c r="G85" s="57" t="str">
        <f>IF(B85="","",VLOOKUP(B85,engagements!$B$1:$F$192,2,FALSE))</f>
        <v/>
      </c>
      <c r="H85" s="58" t="str">
        <f>IF(B85="","",VLOOKUP(B85,engagements!$B$1:$F$192,3,FALSE))</f>
        <v/>
      </c>
      <c r="I85" s="58" t="str">
        <f>IF(C85="","",VLOOKUP(C85,engagements!$B$1:$F$104,3,FALSE))</f>
        <v/>
      </c>
      <c r="J85" s="58" t="str">
        <f>IF(B85="","",VLOOKUP(B85,engagements!$B$1:$F$192,5,FALSE))</f>
        <v/>
      </c>
      <c r="K85" s="21"/>
      <c r="L85" s="21"/>
      <c r="M85" s="57" t="str">
        <f>IF(D85="","",VLOOKUP(D85,engagements!$B$1:$F$192,2,FALSE))</f>
        <v/>
      </c>
      <c r="N85" s="58" t="str">
        <f>IF(D85="","",VLOOKUP(D85,engagements!$B$1:$F$192,3,FALSE))</f>
        <v/>
      </c>
      <c r="O85" s="58"/>
      <c r="P85" s="58" t="str">
        <f>IF(D85="","",VLOOKUP(D85,engagements!$B$1:$F$192,5,FALSE))</f>
        <v/>
      </c>
    </row>
    <row r="86" spans="2:16" ht="39.75" customHeight="1" x14ac:dyDescent="0.25">
      <c r="B86" s="25"/>
      <c r="C86" s="46"/>
      <c r="D86" s="25"/>
      <c r="E86" s="46"/>
      <c r="F86" s="25"/>
      <c r="G86" s="57" t="str">
        <f>IF(B86="","",VLOOKUP(B86,engagements!$B$1:$F$192,2,FALSE))</f>
        <v/>
      </c>
      <c r="H86" s="58" t="str">
        <f>IF(B86="","",VLOOKUP(B86,engagements!$B$1:$F$192,3,FALSE))</f>
        <v/>
      </c>
      <c r="I86" s="58" t="str">
        <f>IF(C86="","",VLOOKUP(C86,engagements!$B$1:$F$104,3,FALSE))</f>
        <v/>
      </c>
      <c r="J86" s="58" t="str">
        <f>IF(B86="","",VLOOKUP(B86,engagements!$B$1:$F$192,5,FALSE))</f>
        <v/>
      </c>
      <c r="K86" s="21"/>
      <c r="L86" s="21"/>
      <c r="M86" s="57" t="str">
        <f>IF(D86="","",VLOOKUP(D86,engagements!$B$1:$F$192,2,FALSE))</f>
        <v/>
      </c>
      <c r="N86" s="58" t="str">
        <f>IF(D86="","",VLOOKUP(D86,engagements!$B$1:$F$192,3,FALSE))</f>
        <v/>
      </c>
      <c r="O86" s="58"/>
      <c r="P86" s="58" t="str">
        <f>IF(D86="","",VLOOKUP(D86,engagements!$B$1:$F$192,5,FALSE))</f>
        <v/>
      </c>
    </row>
    <row r="87" spans="2:16" ht="39.75" customHeight="1" x14ac:dyDescent="0.25">
      <c r="B87" s="25"/>
      <c r="C87" s="46"/>
      <c r="D87" s="25"/>
      <c r="E87" s="46"/>
      <c r="F87" s="25"/>
      <c r="G87" s="57" t="str">
        <f>IF(B87="","",VLOOKUP(B87,engagements!$B$1:$F$192,2,FALSE))</f>
        <v/>
      </c>
      <c r="H87" s="58" t="str">
        <f>IF(B87="","",VLOOKUP(B87,engagements!$B$1:$F$192,3,FALSE))</f>
        <v/>
      </c>
      <c r="I87" s="58" t="str">
        <f>IF(C87="","",VLOOKUP(C87,engagements!$B$1:$F$104,3,FALSE))</f>
        <v/>
      </c>
      <c r="J87" s="58" t="str">
        <f>IF(B87="","",VLOOKUP(B87,engagements!$B$1:$F$192,5,FALSE))</f>
        <v/>
      </c>
      <c r="K87" s="21"/>
      <c r="L87" s="21"/>
      <c r="M87" s="57" t="str">
        <f>IF(D87="","",VLOOKUP(D87,engagements!$B$1:$F$192,2,FALSE))</f>
        <v/>
      </c>
      <c r="N87" s="58" t="str">
        <f>IF(D87="","",VLOOKUP(D87,engagements!$B$1:$F$192,3,FALSE))</f>
        <v/>
      </c>
      <c r="O87" s="58"/>
      <c r="P87" s="58" t="str">
        <f>IF(D87="","",VLOOKUP(D87,engagements!$B$1:$F$192,5,FALSE))</f>
        <v/>
      </c>
    </row>
    <row r="88" spans="2:16" ht="39.75" customHeight="1" x14ac:dyDescent="0.25">
      <c r="B88" s="25"/>
      <c r="C88" s="46"/>
      <c r="D88" s="25"/>
      <c r="E88" s="46"/>
      <c r="F88" s="25"/>
      <c r="G88" s="57" t="str">
        <f>IF(B88="","",VLOOKUP(B88,engagements!$B$1:$F$192,2,FALSE))</f>
        <v/>
      </c>
      <c r="H88" s="58" t="str">
        <f>IF(B88="","",VLOOKUP(B88,engagements!$B$1:$F$192,3,FALSE))</f>
        <v/>
      </c>
      <c r="I88" s="58" t="str">
        <f>IF(C88="","",VLOOKUP(C88,engagements!$B$1:$F$104,3,FALSE))</f>
        <v/>
      </c>
      <c r="J88" s="58" t="str">
        <f>IF(B88="","",VLOOKUP(B88,engagements!$B$1:$F$192,5,FALSE))</f>
        <v/>
      </c>
      <c r="K88" s="21"/>
      <c r="L88" s="21"/>
      <c r="M88" s="57" t="str">
        <f>IF(D88="","",VLOOKUP(D88,engagements!$B$1:$F$192,2,FALSE))</f>
        <v/>
      </c>
      <c r="N88" s="58" t="str">
        <f>IF(D88="","",VLOOKUP(D88,engagements!$B$1:$F$192,3,FALSE))</f>
        <v/>
      </c>
      <c r="O88" s="58"/>
      <c r="P88" s="58" t="str">
        <f>IF(D88="","",VLOOKUP(D88,engagements!$B$1:$F$192,5,FALSE))</f>
        <v/>
      </c>
    </row>
    <row r="89" spans="2:16" ht="39.75" customHeight="1" x14ac:dyDescent="0.25">
      <c r="B89" s="25"/>
      <c r="C89" s="46"/>
      <c r="D89" s="25"/>
      <c r="E89" s="46"/>
      <c r="F89" s="25"/>
      <c r="G89" s="57" t="str">
        <f>IF(B89="","",VLOOKUP(B89,engagements!$B$1:$F$192,2,FALSE))</f>
        <v/>
      </c>
      <c r="H89" s="58" t="str">
        <f>IF(B89="","",VLOOKUP(B89,engagements!$B$1:$F$192,3,FALSE))</f>
        <v/>
      </c>
      <c r="I89" s="58" t="str">
        <f>IF(C89="","",VLOOKUP(C89,engagements!$B$1:$F$104,3,FALSE))</f>
        <v/>
      </c>
      <c r="J89" s="58" t="str">
        <f>IF(B89="","",VLOOKUP(B89,engagements!$B$1:$F$192,5,FALSE))</f>
        <v/>
      </c>
      <c r="K89" s="21"/>
      <c r="L89" s="21"/>
      <c r="M89" s="57" t="str">
        <f>IF(D89="","",VLOOKUP(D89,engagements!$B$1:$F$192,2,FALSE))</f>
        <v/>
      </c>
      <c r="N89" s="58" t="str">
        <f>IF(D89="","",VLOOKUP(D89,engagements!$B$1:$F$192,3,FALSE))</f>
        <v/>
      </c>
      <c r="O89" s="58"/>
      <c r="P89" s="58" t="str">
        <f>IF(D89="","",VLOOKUP(D89,engagements!$B$1:$F$192,5,FALSE))</f>
        <v/>
      </c>
    </row>
    <row r="90" spans="2:16" ht="40.5" customHeight="1" x14ac:dyDescent="0.25">
      <c r="B90" s="25"/>
      <c r="C90" s="46"/>
      <c r="D90" s="25"/>
      <c r="E90" s="46"/>
      <c r="F90" s="25"/>
      <c r="G90" s="57" t="str">
        <f>IF(B90="","",VLOOKUP(B90,engagements!$B$1:$F$192,2,FALSE))</f>
        <v/>
      </c>
      <c r="H90" s="58" t="str">
        <f>IF(B90="","",VLOOKUP(B90,engagements!$B$1:$F$192,3,FALSE))</f>
        <v/>
      </c>
      <c r="I90" s="58" t="str">
        <f>IF(C90="","",VLOOKUP(C90,engagements!$B$1:$F$104,3,FALSE))</f>
        <v/>
      </c>
      <c r="J90" s="58" t="str">
        <f>IF(B90="","",VLOOKUP(B90,engagements!$B$1:$F$192,5,FALSE))</f>
        <v/>
      </c>
      <c r="K90" s="21"/>
      <c r="L90" s="21"/>
      <c r="M90" s="57" t="str">
        <f>IF(D90="","",VLOOKUP(D90,engagements!$B$1:$F$192,2,FALSE))</f>
        <v/>
      </c>
      <c r="N90" s="58" t="str">
        <f>IF(D90="","",VLOOKUP(D90,engagements!$B$1:$F$192,3,FALSE))</f>
        <v/>
      </c>
      <c r="O90" s="58"/>
      <c r="P90" s="58" t="str">
        <f>IF(D90="","",VLOOKUP(D90,engagements!$B$1:$F$192,5,FALSE))</f>
        <v/>
      </c>
    </row>
    <row r="91" spans="2:16" ht="39.75" customHeight="1" x14ac:dyDescent="0.25">
      <c r="B91" s="25"/>
      <c r="C91" s="46"/>
      <c r="D91" s="25"/>
      <c r="E91" s="46"/>
      <c r="F91" s="25"/>
      <c r="G91" s="57" t="str">
        <f>IF(B91="","",VLOOKUP(B91,engagements!$B$1:$F$192,2,FALSE))</f>
        <v/>
      </c>
      <c r="H91" s="58" t="str">
        <f>IF(B91="","",VLOOKUP(B91,engagements!$B$1:$F$192,3,FALSE))</f>
        <v/>
      </c>
      <c r="I91" s="58" t="str">
        <f>IF(C91="","",VLOOKUP(C91,engagements!$B$1:$F$104,3,FALSE))</f>
        <v/>
      </c>
      <c r="J91" s="58" t="str">
        <f>IF(B91="","",VLOOKUP(B91,engagements!$B$1:$F$192,5,FALSE))</f>
        <v/>
      </c>
      <c r="K91" s="21"/>
      <c r="L91" s="21"/>
      <c r="M91" s="57" t="str">
        <f>IF(D91="","",VLOOKUP(D91,engagements!$B$1:$F$192,2,FALSE))</f>
        <v/>
      </c>
      <c r="N91" s="58" t="str">
        <f>IF(D91="","",VLOOKUP(D91,engagements!$B$1:$F$192,3,FALSE))</f>
        <v/>
      </c>
      <c r="O91" s="58"/>
      <c r="P91" s="58" t="str">
        <f>IF(D91="","",VLOOKUP(D91,engagements!$B$1:$F$192,5,FALSE))</f>
        <v/>
      </c>
    </row>
    <row r="92" spans="2:16" ht="39.75" customHeight="1" x14ac:dyDescent="0.25">
      <c r="B92" s="25"/>
      <c r="C92" s="46"/>
      <c r="D92" s="25"/>
      <c r="E92" s="46"/>
      <c r="F92" s="25"/>
      <c r="G92" s="57" t="str">
        <f>IF(B92="","",VLOOKUP(B92,engagements!$B$1:$F$192,2,FALSE))</f>
        <v/>
      </c>
      <c r="H92" s="58" t="str">
        <f>IF(B92="","",VLOOKUP(B92,engagements!$B$1:$F$192,3,FALSE))</f>
        <v/>
      </c>
      <c r="I92" s="58" t="str">
        <f>IF(C92="","",VLOOKUP(C92,engagements!$B$1:$F$104,3,FALSE))</f>
        <v/>
      </c>
      <c r="J92" s="58" t="str">
        <f>IF(B92="","",VLOOKUP(B92,engagements!$B$1:$F$192,5,FALSE))</f>
        <v/>
      </c>
      <c r="K92" s="21"/>
      <c r="L92" s="21"/>
      <c r="M92" s="57" t="str">
        <f>IF(D92="","",VLOOKUP(D92,engagements!$B$1:$F$192,2,FALSE))</f>
        <v/>
      </c>
      <c r="N92" s="58" t="str">
        <f>IF(D92="","",VLOOKUP(D92,engagements!$B$1:$F$192,3,FALSE))</f>
        <v/>
      </c>
      <c r="O92" s="58"/>
      <c r="P92" s="58" t="str">
        <f>IF(D92="","",VLOOKUP(D92,engagements!$B$1:$F$192,5,FALSE))</f>
        <v/>
      </c>
    </row>
    <row r="93" spans="2:16" ht="39.75" customHeight="1" x14ac:dyDescent="0.25">
      <c r="B93" s="25"/>
      <c r="C93" s="46"/>
      <c r="D93" s="25"/>
      <c r="E93" s="46"/>
      <c r="F93" s="25"/>
      <c r="G93" s="57" t="str">
        <f>IF(B93="","",VLOOKUP(B93,engagements!$B$1:$F$192,2,FALSE))</f>
        <v/>
      </c>
      <c r="H93" s="58" t="str">
        <f>IF(B93="","",VLOOKUP(B93,engagements!$B$1:$F$192,3,FALSE))</f>
        <v/>
      </c>
      <c r="I93" s="58" t="str">
        <f>IF(C93="","",VLOOKUP(C93,engagements!$B$1:$F$104,3,FALSE))</f>
        <v/>
      </c>
      <c r="J93" s="58" t="str">
        <f>IF(B93="","",VLOOKUP(B93,engagements!$B$1:$F$192,5,FALSE))</f>
        <v/>
      </c>
      <c r="K93" s="21"/>
      <c r="L93" s="21"/>
      <c r="M93" s="57" t="str">
        <f>IF(D93="","",VLOOKUP(D93,engagements!$B$1:$F$192,2,FALSE))</f>
        <v/>
      </c>
      <c r="N93" s="58" t="str">
        <f>IF(D93="","",VLOOKUP(D93,engagements!$B$1:$F$192,3,FALSE))</f>
        <v/>
      </c>
      <c r="O93" s="58"/>
      <c r="P93" s="58" t="str">
        <f>IF(D93="","",VLOOKUP(D93,engagements!$B$1:$F$192,5,FALSE))</f>
        <v/>
      </c>
    </row>
    <row r="94" spans="2:16" ht="38.25" customHeight="1" x14ac:dyDescent="0.25">
      <c r="B94" s="25"/>
      <c r="C94" s="46"/>
      <c r="D94" s="25"/>
      <c r="E94" s="46"/>
      <c r="F94" s="25"/>
      <c r="G94" s="57" t="str">
        <f>IF(B94="","",VLOOKUP(B94,engagements!$B$1:$F$192,2,FALSE))</f>
        <v/>
      </c>
      <c r="H94" s="58" t="str">
        <f>IF(B94="","",VLOOKUP(B94,engagements!$B$1:$F$192,3,FALSE))</f>
        <v/>
      </c>
      <c r="I94" s="58" t="str">
        <f>IF(C94="","",VLOOKUP(C94,engagements!$B$1:$F$104,3,FALSE))</f>
        <v/>
      </c>
      <c r="J94" s="58" t="str">
        <f>IF(B94="","",VLOOKUP(B94,engagements!$B$1:$F$192,5,FALSE))</f>
        <v/>
      </c>
      <c r="K94" s="21"/>
      <c r="L94" s="21"/>
      <c r="M94" s="57" t="str">
        <f>IF(D94="","",VLOOKUP(D94,engagements!$B$1:$F$192,2,FALSE))</f>
        <v/>
      </c>
      <c r="N94" s="58" t="str">
        <f>IF(D94="","",VLOOKUP(D94,engagements!$B$1:$F$192,3,FALSE))</f>
        <v/>
      </c>
      <c r="O94" s="58"/>
      <c r="P94" s="58" t="str">
        <f>IF(D94="","",VLOOKUP(D94,engagements!$B$1:$F$192,5,FALSE))</f>
        <v/>
      </c>
    </row>
    <row r="95" spans="2:16" ht="39.75" customHeight="1" x14ac:dyDescent="0.25">
      <c r="B95" s="25"/>
      <c r="C95" s="46"/>
      <c r="D95" s="25"/>
      <c r="E95" s="46"/>
      <c r="F95" s="25"/>
      <c r="G95" s="57" t="str">
        <f>IF(B95="","",VLOOKUP(B95,engagements!$B$1:$F$192,2,FALSE))</f>
        <v/>
      </c>
      <c r="H95" s="58" t="str">
        <f>IF(B95="","",VLOOKUP(B95,engagements!$B$1:$F$192,3,FALSE))</f>
        <v/>
      </c>
      <c r="I95" s="58" t="str">
        <f>IF(C95="","",VLOOKUP(C95,engagements!$B$1:$F$104,3,FALSE))</f>
        <v/>
      </c>
      <c r="J95" s="58" t="str">
        <f>IF(B95="","",VLOOKUP(B95,engagements!$B$1:$F$192,5,FALSE))</f>
        <v/>
      </c>
      <c r="K95" s="21"/>
      <c r="L95" s="21"/>
      <c r="M95" s="57" t="str">
        <f>IF(D95="","",VLOOKUP(D95,engagements!$B$1:$F$192,2,FALSE))</f>
        <v/>
      </c>
      <c r="N95" s="58" t="str">
        <f>IF(D95="","",VLOOKUP(D95,engagements!$B$1:$F$192,3,FALSE))</f>
        <v/>
      </c>
      <c r="O95" s="58"/>
      <c r="P95" s="58" t="str">
        <f>IF(D95="","",VLOOKUP(D95,engagements!$B$1:$F$192,5,FALSE))</f>
        <v/>
      </c>
    </row>
    <row r="96" spans="2:16" ht="38.25" customHeight="1" x14ac:dyDescent="0.25">
      <c r="B96" s="25"/>
      <c r="C96" s="46"/>
      <c r="D96" s="25"/>
      <c r="E96" s="46"/>
      <c r="F96" s="25"/>
      <c r="G96" s="57" t="str">
        <f>IF(B96="","",VLOOKUP(B96,engagements!$B$1:$F$192,2,FALSE))</f>
        <v/>
      </c>
      <c r="H96" s="58" t="str">
        <f>IF(B96="","",VLOOKUP(B96,engagements!$B$1:$F$192,3,FALSE))</f>
        <v/>
      </c>
      <c r="I96" s="58" t="str">
        <f>IF(C96="","",VLOOKUP(C96,engagements!$B$1:$F$104,3,FALSE))</f>
        <v/>
      </c>
      <c r="J96" s="58" t="str">
        <f>IF(B96="","",VLOOKUP(B96,engagements!$B$1:$F$192,5,FALSE))</f>
        <v/>
      </c>
      <c r="K96" s="21"/>
      <c r="L96" s="21"/>
      <c r="M96" s="57" t="str">
        <f>IF(D96="","",VLOOKUP(D96,engagements!$B$1:$F$192,2,FALSE))</f>
        <v/>
      </c>
      <c r="N96" s="58" t="str">
        <f>IF(D96="","",VLOOKUP(D96,engagements!$B$1:$F$192,3,FALSE))</f>
        <v/>
      </c>
      <c r="O96" s="58"/>
      <c r="P96" s="58" t="str">
        <f>IF(D96="","",VLOOKUP(D96,engagements!$B$1:$F$192,5,FALSE))</f>
        <v/>
      </c>
    </row>
    <row r="97" spans="2:16" ht="39.75" customHeight="1" x14ac:dyDescent="0.25">
      <c r="B97" s="25"/>
      <c r="C97" s="46"/>
      <c r="D97" s="25"/>
      <c r="E97" s="46"/>
      <c r="F97" s="25"/>
      <c r="G97" s="57" t="str">
        <f>IF(B97="","",VLOOKUP(B97,engagements!$B$1:$F$192,2,FALSE))</f>
        <v/>
      </c>
      <c r="H97" s="58" t="str">
        <f>IF(B97="","",VLOOKUP(B97,engagements!$B$1:$F$192,3,FALSE))</f>
        <v/>
      </c>
      <c r="I97" s="58" t="str">
        <f>IF(C97="","",VLOOKUP(C97,engagements!$B$1:$F$104,3,FALSE))</f>
        <v/>
      </c>
      <c r="J97" s="58" t="str">
        <f>IF(B97="","",VLOOKUP(B97,engagements!$B$1:$F$192,5,FALSE))</f>
        <v/>
      </c>
      <c r="K97" s="21"/>
      <c r="L97" s="21"/>
      <c r="M97" s="57" t="str">
        <f>IF(D97="","",VLOOKUP(D97,engagements!$B$1:$F$192,2,FALSE))</f>
        <v/>
      </c>
      <c r="N97" s="58" t="str">
        <f>IF(D97="","",VLOOKUP(D97,engagements!$B$1:$F$192,3,FALSE))</f>
        <v/>
      </c>
      <c r="O97" s="58"/>
      <c r="P97" s="58" t="str">
        <f>IF(D97="","",VLOOKUP(D97,engagements!$B$1:$F$192,5,FALSE))</f>
        <v/>
      </c>
    </row>
    <row r="98" spans="2:16" ht="39.75" customHeight="1" x14ac:dyDescent="0.25">
      <c r="B98" s="25"/>
      <c r="C98" s="46"/>
      <c r="D98" s="25"/>
      <c r="E98" s="46"/>
      <c r="F98" s="25"/>
      <c r="G98" s="57" t="str">
        <f>IF(B98="","",VLOOKUP(B98,engagements!$B$1:$F$192,2,FALSE))</f>
        <v/>
      </c>
      <c r="H98" s="58" t="str">
        <f>IF(B98="","",VLOOKUP(B98,engagements!$B$1:$F$192,3,FALSE))</f>
        <v/>
      </c>
      <c r="I98" s="58" t="str">
        <f>IF(C98="","",VLOOKUP(C98,engagements!$B$1:$F$104,3,FALSE))</f>
        <v/>
      </c>
      <c r="J98" s="58" t="str">
        <f>IF(B98="","",VLOOKUP(B98,engagements!$B$1:$F$192,5,FALSE))</f>
        <v/>
      </c>
      <c r="K98" s="21"/>
      <c r="L98" s="21"/>
      <c r="M98" s="57" t="str">
        <f>IF(D98="","",VLOOKUP(D98,engagements!$B$1:$F$192,2,FALSE))</f>
        <v/>
      </c>
      <c r="N98" s="58" t="str">
        <f>IF(D98="","",VLOOKUP(D98,engagements!$B$1:$F$192,3,FALSE))</f>
        <v/>
      </c>
      <c r="O98" s="58"/>
      <c r="P98" s="58" t="str">
        <f>IF(D98="","",VLOOKUP(D98,engagements!$B$1:$F$192,5,FALSE))</f>
        <v/>
      </c>
    </row>
    <row r="99" spans="2:16" ht="39.75" customHeight="1" x14ac:dyDescent="0.25">
      <c r="B99" s="25"/>
      <c r="C99" s="46"/>
      <c r="D99" s="25"/>
      <c r="E99" s="46"/>
      <c r="F99" s="25"/>
      <c r="G99" s="57" t="str">
        <f>IF(B99="","",VLOOKUP(B99,engagements!$B$1:$F$192,2,FALSE))</f>
        <v/>
      </c>
      <c r="H99" s="58" t="str">
        <f>IF(B99="","",VLOOKUP(B99,engagements!$B$1:$F$192,3,FALSE))</f>
        <v/>
      </c>
      <c r="I99" s="58" t="str">
        <f>IF(C99="","",VLOOKUP(C99,engagements!$B$1:$F$104,3,FALSE))</f>
        <v/>
      </c>
      <c r="J99" s="58" t="str">
        <f>IF(B99="","",VLOOKUP(B99,engagements!$B$1:$F$192,5,FALSE))</f>
        <v/>
      </c>
      <c r="K99" s="21"/>
      <c r="L99" s="21"/>
      <c r="M99" s="57" t="str">
        <f>IF(D99="","",VLOOKUP(D99,engagements!$B$1:$F$192,2,FALSE))</f>
        <v/>
      </c>
      <c r="N99" s="58" t="str">
        <f>IF(D99="","",VLOOKUP(D99,engagements!$B$1:$F$192,3,FALSE))</f>
        <v/>
      </c>
      <c r="O99" s="58"/>
      <c r="P99" s="58" t="str">
        <f>IF(D99="","",VLOOKUP(D99,engagements!$B$1:$F$192,5,FALSE))</f>
        <v/>
      </c>
    </row>
    <row r="100" spans="2:16" ht="39.75" customHeight="1" x14ac:dyDescent="0.25">
      <c r="B100" s="25"/>
      <c r="C100" s="46"/>
      <c r="D100" s="25"/>
      <c r="E100" s="46"/>
      <c r="F100" s="25"/>
      <c r="G100" s="57" t="str">
        <f>IF(B100="","",VLOOKUP(B100,engagements!$B$1:$F$192,2,FALSE))</f>
        <v/>
      </c>
      <c r="H100" s="58" t="str">
        <f>IF(B100="","",VLOOKUP(B100,engagements!$B$1:$F$192,3,FALSE))</f>
        <v/>
      </c>
      <c r="I100" s="58" t="str">
        <f>IF(C100="","",VLOOKUP(C100,engagements!$B$1:$F$104,3,FALSE))</f>
        <v/>
      </c>
      <c r="J100" s="58" t="str">
        <f>IF(B100="","",VLOOKUP(B100,engagements!$B$1:$F$192,5,FALSE))</f>
        <v/>
      </c>
      <c r="K100" s="21"/>
      <c r="L100" s="21"/>
      <c r="M100" s="57" t="str">
        <f>IF(D100="","",VLOOKUP(D100,engagements!$B$1:$F$192,2,FALSE))</f>
        <v/>
      </c>
      <c r="N100" s="58" t="str">
        <f>IF(D100="","",VLOOKUP(D100,engagements!$B$1:$F$192,3,FALSE))</f>
        <v/>
      </c>
      <c r="O100" s="58"/>
      <c r="P100" s="58" t="str">
        <f>IF(D100="","",VLOOKUP(D100,engagements!$B$1:$F$192,5,FALSE))</f>
        <v/>
      </c>
    </row>
  </sheetData>
  <mergeCells count="4">
    <mergeCell ref="G2:M2"/>
    <mergeCell ref="G3:M3"/>
    <mergeCell ref="G42:M42"/>
    <mergeCell ref="G43:M43"/>
  </mergeCells>
  <printOptions horizontalCentered="1"/>
  <pageMargins left="0.70866141732283472" right="0.70866141732283472" top="0" bottom="0" header="0.31496062992125984" footer="0.31496062992125984"/>
  <pageSetup paperSize="9" scale="50" fitToHeight="2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engagements</vt:lpstr>
      <vt:lpstr>matchs T1</vt:lpstr>
      <vt:lpstr>'matchs T1'!Impression_des_titres</vt:lpstr>
      <vt:lpstr>'matchs T1'!Zone_d_impression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</dc:creator>
  <cp:lastModifiedBy>Pat et Isa</cp:lastModifiedBy>
  <cp:lastPrinted>2022-10-05T07:17:15Z</cp:lastPrinted>
  <dcterms:created xsi:type="dcterms:W3CDTF">2013-09-14T20:47:52Z</dcterms:created>
  <dcterms:modified xsi:type="dcterms:W3CDTF">2022-10-05T07:18:03Z</dcterms:modified>
</cp:coreProperties>
</file>