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 et Isa\Desktop\Foot ball 05-10\Ligue\saison 2022-2023 PDL\22-23 coupes\tirage coupe\Pays de Loire U17\"/>
    </mc:Choice>
  </mc:AlternateContent>
  <xr:revisionPtr revIDLastSave="0" documentId="13_ncr:1_{3878D9E7-63D1-495A-A230-D989F608DF7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ngagements" sheetId="3" r:id="rId1"/>
    <sheet name="matchs T1" sheetId="1" r:id="rId2"/>
  </sheets>
  <definedNames>
    <definedName name="_xlnm._FilterDatabase" localSheetId="0" hidden="1">engagements!$B$1:$T$15</definedName>
    <definedName name="_xlnm.Print_Titles" localSheetId="1">'matchs T1'!$1:$5</definedName>
    <definedName name="_xlnm.Print_Area" localSheetId="0">engagements!#REF!</definedName>
    <definedName name="_xlnm.Print_Area" localSheetId="1">'matchs T1'!$A$1:$Q$20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3" i="1" l="1"/>
  <c r="N53" i="1"/>
  <c r="M53" i="1"/>
  <c r="J53" i="1"/>
  <c r="I53" i="1"/>
  <c r="H53" i="1"/>
  <c r="G53" i="1"/>
  <c r="P52" i="1"/>
  <c r="N52" i="1"/>
  <c r="M52" i="1"/>
  <c r="J52" i="1"/>
  <c r="I52" i="1"/>
  <c r="H52" i="1"/>
  <c r="G52" i="1"/>
  <c r="P51" i="1"/>
  <c r="N51" i="1"/>
  <c r="M51" i="1"/>
  <c r="J51" i="1"/>
  <c r="I51" i="1"/>
  <c r="H51" i="1"/>
  <c r="G51" i="1"/>
  <c r="P50" i="1"/>
  <c r="N50" i="1"/>
  <c r="M50" i="1"/>
  <c r="J50" i="1"/>
  <c r="I50" i="1"/>
  <c r="H50" i="1"/>
  <c r="G50" i="1"/>
  <c r="P49" i="1"/>
  <c r="N49" i="1"/>
  <c r="M49" i="1"/>
  <c r="J49" i="1"/>
  <c r="I49" i="1"/>
  <c r="H49" i="1"/>
  <c r="G49" i="1"/>
  <c r="P48" i="1"/>
  <c r="N48" i="1"/>
  <c r="M48" i="1"/>
  <c r="J48" i="1"/>
  <c r="I48" i="1"/>
  <c r="H48" i="1"/>
  <c r="G48" i="1"/>
  <c r="P47" i="1"/>
  <c r="N47" i="1"/>
  <c r="M47" i="1"/>
  <c r="J47" i="1"/>
  <c r="I47" i="1"/>
  <c r="H47" i="1"/>
  <c r="G47" i="1"/>
  <c r="P46" i="1"/>
  <c r="N46" i="1"/>
  <c r="M46" i="1"/>
  <c r="J46" i="1"/>
  <c r="I46" i="1"/>
  <c r="H46" i="1"/>
  <c r="G46" i="1"/>
  <c r="P45" i="1"/>
  <c r="N45" i="1"/>
  <c r="M45" i="1"/>
  <c r="J45" i="1"/>
  <c r="I45" i="1"/>
  <c r="H45" i="1"/>
  <c r="G45" i="1"/>
  <c r="P44" i="1"/>
  <c r="N44" i="1"/>
  <c r="M44" i="1"/>
  <c r="J44" i="1"/>
  <c r="I44" i="1"/>
  <c r="H44" i="1"/>
  <c r="G44" i="1"/>
  <c r="P43" i="1"/>
  <c r="N43" i="1"/>
  <c r="M43" i="1"/>
  <c r="J43" i="1"/>
  <c r="I43" i="1"/>
  <c r="H43" i="1"/>
  <c r="G43" i="1"/>
  <c r="P42" i="1"/>
  <c r="N42" i="1"/>
  <c r="M42" i="1"/>
  <c r="J42" i="1"/>
  <c r="I42" i="1"/>
  <c r="H42" i="1"/>
  <c r="G42" i="1"/>
  <c r="P41" i="1"/>
  <c r="N41" i="1"/>
  <c r="M41" i="1"/>
  <c r="J41" i="1"/>
  <c r="I41" i="1"/>
  <c r="H41" i="1"/>
  <c r="G41" i="1"/>
  <c r="P40" i="1"/>
  <c r="N40" i="1"/>
  <c r="M40" i="1"/>
  <c r="J40" i="1"/>
  <c r="I40" i="1"/>
  <c r="H40" i="1"/>
  <c r="G40" i="1"/>
  <c r="P39" i="1"/>
  <c r="N39" i="1"/>
  <c r="M39" i="1"/>
  <c r="J39" i="1"/>
  <c r="I39" i="1"/>
  <c r="H39" i="1"/>
  <c r="G39" i="1"/>
  <c r="P38" i="1"/>
  <c r="N38" i="1"/>
  <c r="M38" i="1"/>
  <c r="J38" i="1"/>
  <c r="I38" i="1"/>
  <c r="H38" i="1"/>
  <c r="G38" i="1"/>
  <c r="G11" i="1"/>
  <c r="G31" i="1" l="1"/>
  <c r="P55" i="1" l="1"/>
  <c r="P54" i="1"/>
  <c r="P37" i="1"/>
  <c r="P36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N55" i="1"/>
  <c r="N54" i="1"/>
  <c r="N37" i="1"/>
  <c r="N36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J55" i="1"/>
  <c r="J54" i="1"/>
  <c r="J37" i="1"/>
  <c r="J36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H55" i="1"/>
  <c r="H54" i="1"/>
  <c r="H37" i="1"/>
  <c r="H36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M55" i="1"/>
  <c r="M54" i="1"/>
  <c r="M37" i="1"/>
  <c r="M36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G55" i="1"/>
  <c r="G54" i="1"/>
  <c r="G37" i="1"/>
  <c r="G36" i="1"/>
  <c r="G33" i="1"/>
  <c r="G32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0" i="1"/>
  <c r="G9" i="1"/>
  <c r="G8" i="1"/>
  <c r="G7" i="1"/>
  <c r="G6" i="1"/>
  <c r="I55" i="1" l="1"/>
  <c r="I54" i="1"/>
  <c r="I37" i="1"/>
  <c r="I36" i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</calcChain>
</file>

<file path=xl/sharedStrings.xml><?xml version="1.0" encoding="utf-8"?>
<sst xmlns="http://schemas.openxmlformats.org/spreadsheetml/2006/main" count="210" uniqueCount="114">
  <si>
    <t>N°</t>
  </si>
  <si>
    <t>Equipes</t>
  </si>
  <si>
    <t>DIV</t>
  </si>
  <si>
    <t>TP</t>
  </si>
  <si>
    <t>R</t>
  </si>
  <si>
    <t>V</t>
  </si>
  <si>
    <t>RECEVANTS</t>
  </si>
  <si>
    <t>Niv</t>
  </si>
  <si>
    <t>VISITEURS</t>
  </si>
  <si>
    <t>Div</t>
  </si>
  <si>
    <t>Match</t>
  </si>
  <si>
    <t>Compétition</t>
  </si>
  <si>
    <t>T2</t>
  </si>
  <si>
    <t>T1</t>
  </si>
  <si>
    <t>exempts</t>
  </si>
  <si>
    <t>désistements</t>
  </si>
  <si>
    <t>olui</t>
  </si>
  <si>
    <t>Clisson Etoile</t>
  </si>
  <si>
    <t>Mouzillon Etoile</t>
  </si>
  <si>
    <t>Oudon Couffé Fc</t>
  </si>
  <si>
    <t xml:space="preserve">Angers Vaillante </t>
  </si>
  <si>
    <t>Andrezé Jub Jallais</t>
  </si>
  <si>
    <t>Angers Croix Blanche</t>
  </si>
  <si>
    <t>Baugé Ea Baugeois</t>
  </si>
  <si>
    <t>Chemillé Melay O</t>
  </si>
  <si>
    <t>Doué La Fontaine Rc</t>
  </si>
  <si>
    <t>Gj Maulézières</t>
  </si>
  <si>
    <t>Gj Pouancé Combrée</t>
  </si>
  <si>
    <t>Gj St Melaine Juigné</t>
  </si>
  <si>
    <t>Gj Tessoualle Puy</t>
  </si>
  <si>
    <t>Gj Torfou Sev Moine</t>
  </si>
  <si>
    <t>Gj Valmoinevilledieu</t>
  </si>
  <si>
    <t>La Pommeraye Montjean</t>
  </si>
  <si>
    <t>Le Fuilet Chaussaire</t>
  </si>
  <si>
    <t>St Hilaire Vihiers</t>
  </si>
  <si>
    <t>St Pierre Montrevault</t>
  </si>
  <si>
    <t>Ste Gemmes Andigné</t>
  </si>
  <si>
    <t>Trélazé Foyer</t>
  </si>
  <si>
    <t>Aizenay France</t>
  </si>
  <si>
    <t>Ancenis St Géréon</t>
  </si>
  <si>
    <t>St Philbert Grandlieu</t>
  </si>
  <si>
    <t>Le Mans Villaret AS</t>
  </si>
  <si>
    <t>D</t>
  </si>
  <si>
    <t>Brissac Aubance Es</t>
  </si>
  <si>
    <t>Gj Lion St Martin</t>
  </si>
  <si>
    <t>Gj Morannes St Denis</t>
  </si>
  <si>
    <t>Gj St Quentin Poitev.</t>
  </si>
  <si>
    <t>Landemont Laurentais</t>
  </si>
  <si>
    <t>Le Fief Gesté Fc</t>
  </si>
  <si>
    <t>Montreuil Juigné béné</t>
  </si>
  <si>
    <t>Segré Esha</t>
  </si>
  <si>
    <t>St Jean St Lambert</t>
  </si>
  <si>
    <t>Val D'Erdre Auxence</t>
  </si>
  <si>
    <t>Villeveque Soucelles</t>
  </si>
  <si>
    <t>Ile D'Elle Chaillé V</t>
  </si>
  <si>
    <t>Montaigu Vf</t>
  </si>
  <si>
    <t>Bouguenais Foot</t>
  </si>
  <si>
    <t>Camoël Presqu'ile Fc</t>
  </si>
  <si>
    <t>Gj La Baule Cote D'A.</t>
  </si>
  <si>
    <t>Gj Loireauxence Vair</t>
  </si>
  <si>
    <t>Gj St Père Océane</t>
  </si>
  <si>
    <t>Le Pellerin F.C.B.L</t>
  </si>
  <si>
    <t>Les Sorinières Elan</t>
  </si>
  <si>
    <t>Nantes St Médard Doulon</t>
  </si>
  <si>
    <t>Pontchâteau Aos</t>
  </si>
  <si>
    <t>Pornichet Es</t>
  </si>
  <si>
    <t>St Brévin Ac</t>
  </si>
  <si>
    <t>St Herbain Oc</t>
  </si>
  <si>
    <t>St Nazaire Af</t>
  </si>
  <si>
    <t>St Sébastien Fc</t>
  </si>
  <si>
    <t>Thouaré Us</t>
  </si>
  <si>
    <t>Vallet Es</t>
  </si>
  <si>
    <t>Vertou Foot Es</t>
  </si>
  <si>
    <t>Gj Val De Jouanne</t>
  </si>
  <si>
    <t>Gj Bocage Manceau</t>
  </si>
  <si>
    <t>E/Aigne-Loué CA</t>
  </si>
  <si>
    <t>E/Guécelard-Oize</t>
  </si>
  <si>
    <t>Gj Tiffauges Bocage</t>
  </si>
  <si>
    <t>Coupe Pays de Loire U17  2022-2023</t>
  </si>
  <si>
    <r>
      <t xml:space="preserve">             Tirage du tour N° 1  </t>
    </r>
    <r>
      <rPr>
        <b/>
        <i/>
        <sz val="20"/>
        <color theme="1"/>
        <rFont val="Arial Black"/>
        <family val="2"/>
      </rPr>
      <t>22/23/Oct/2022</t>
    </r>
  </si>
  <si>
    <t xml:space="preserve">36 exempts </t>
  </si>
  <si>
    <t>17 clubs qualifiés en Gambardella, 15 clubs Régionaux et 4 clubs District</t>
  </si>
  <si>
    <t>Andard Brain Es</t>
  </si>
  <si>
    <t>Angers Ndc</t>
  </si>
  <si>
    <t>Angers Sca</t>
  </si>
  <si>
    <t>Avrillé As</t>
  </si>
  <si>
    <t>Beaucouzé Sc</t>
  </si>
  <si>
    <t>Beaupréau Chapelle Fc</t>
  </si>
  <si>
    <t>Bouperemonprouant Fc</t>
  </si>
  <si>
    <t>Changé Cs</t>
  </si>
  <si>
    <t>Changé Us</t>
  </si>
  <si>
    <t>Cholet Rc</t>
  </si>
  <si>
    <t>Coron Ostvc</t>
  </si>
  <si>
    <t>Est Anjou Fc</t>
  </si>
  <si>
    <t>Fontenay Vf</t>
  </si>
  <si>
    <t>La Chapelle Ac Chapelain</t>
  </si>
  <si>
    <t>La Roche/Yon Vf</t>
  </si>
  <si>
    <t>La Roche/Yon Esof</t>
  </si>
  <si>
    <t>Laval Bourny As</t>
  </si>
  <si>
    <t>Le Mans Fc 2</t>
  </si>
  <si>
    <t>Laval Stade 2</t>
  </si>
  <si>
    <t>Longuénée en Anjou Fc</t>
  </si>
  <si>
    <t>Maybéléger Fc</t>
  </si>
  <si>
    <t>Le Poiré/Vie Vf</t>
  </si>
  <si>
    <t>Mortagne/Sèvre</t>
  </si>
  <si>
    <t>Nantes Bellevue Jsc</t>
  </si>
  <si>
    <t>Orvault Rc</t>
  </si>
  <si>
    <t>Pouzauges Bocage Fc</t>
  </si>
  <si>
    <t>Sablé/Sarthe Fc</t>
  </si>
  <si>
    <t>Sautron As</t>
  </si>
  <si>
    <t>St Julien Divatte Fc</t>
  </si>
  <si>
    <t>Tiercé Cheffes As</t>
  </si>
  <si>
    <t>Tillières Arc</t>
  </si>
  <si>
    <t>Les Herbiers Vf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</si>
</sst>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6"/>
      <color theme="1"/>
      <name val="Arial Black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28"/>
      <color theme="1"/>
      <name val="Arial Black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20"/>
      <color theme="1"/>
      <name val="Arial Black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15"/>
      <name val="Arial"/>
      <family val="2"/>
    </font>
    <font>
      <u/>
      <sz val="11"/>
      <color theme="10"/>
      <name val="Calibri"/>
      <family val="2"/>
      <scheme val="minor"/>
    </font>
    <font>
      <b/>
      <sz val="16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Dashed">
        <color auto="1"/>
      </left>
      <right style="mediumDashed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24" fillId="0" borderId="0" applyNumberFormat="0" applyFill="0" applyBorder="0" applyAlignment="0" applyProtection="0"/>
  </cellStyleXfs>
  <cellXfs count="9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0" fillId="0" borderId="11" xfId="0" applyBorder="1"/>
    <xf numFmtId="0" fontId="14" fillId="7" borderId="11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9" borderId="0" xfId="0" applyFill="1"/>
    <xf numFmtId="0" fontId="0" fillId="10" borderId="0" xfId="0" applyFill="1"/>
    <xf numFmtId="0" fontId="16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4" fillId="0" borderId="1" xfId="0" applyFont="1" applyBorder="1"/>
    <xf numFmtId="0" fontId="20" fillId="0" borderId="1" xfId="0" applyFont="1" applyBorder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4" fillId="11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0" borderId="14" xfId="0" applyFont="1" applyBorder="1"/>
    <xf numFmtId="0" fontId="0" fillId="0" borderId="14" xfId="0" applyBorder="1"/>
    <xf numFmtId="0" fontId="21" fillId="0" borderId="1" xfId="0" applyFont="1" applyBorder="1"/>
    <xf numFmtId="0" fontId="20" fillId="8" borderId="1" xfId="2" applyFont="1" applyFill="1" applyBorder="1"/>
    <xf numFmtId="0" fontId="20" fillId="8" borderId="1" xfId="0" applyFont="1" applyFill="1" applyBorder="1"/>
    <xf numFmtId="0" fontId="20" fillId="3" borderId="1" xfId="2" applyFont="1" applyFill="1" applyBorder="1"/>
    <xf numFmtId="0" fontId="20" fillId="3" borderId="1" xfId="0" applyFont="1" applyFill="1" applyBorder="1"/>
    <xf numFmtId="0" fontId="20" fillId="12" borderId="1" xfId="0" applyFont="1" applyFill="1" applyBorder="1"/>
    <xf numFmtId="0" fontId="20" fillId="12" borderId="1" xfId="2" applyFont="1" applyFill="1" applyBorder="1"/>
    <xf numFmtId="0" fontId="20" fillId="13" borderId="1" xfId="2" applyFont="1" applyFill="1" applyBorder="1"/>
    <xf numFmtId="0" fontId="20" fillId="13" borderId="1" xfId="0" applyFont="1" applyFill="1" applyBorder="1"/>
    <xf numFmtId="0" fontId="21" fillId="11" borderId="1" xfId="0" applyFont="1" applyFill="1" applyBorder="1"/>
    <xf numFmtId="0" fontId="0" fillId="11" borderId="1" xfId="0" applyFill="1" applyBorder="1"/>
    <xf numFmtId="0" fontId="2" fillId="9" borderId="1" xfId="0" applyFont="1" applyFill="1" applyBorder="1" applyAlignment="1">
      <alignment horizontal="center" vertical="center"/>
    </xf>
    <xf numFmtId="0" fontId="13" fillId="14" borderId="1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4" fillId="16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horizontal="center" vertical="center" wrapText="1"/>
    </xf>
    <xf numFmtId="0" fontId="7" fillId="13" borderId="8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left" vertical="center"/>
    </xf>
    <xf numFmtId="0" fontId="25" fillId="0" borderId="15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2" fillId="12" borderId="8" xfId="0" applyFont="1" applyFill="1" applyBorder="1" applyAlignment="1">
      <alignment horizontal="center" vertical="center" wrapText="1"/>
    </xf>
    <xf numFmtId="0" fontId="22" fillId="11" borderId="8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Lien hypertexte" xfId="2" builtinId="8"/>
    <cellStyle name="Normal" xfId="0" builtinId="0"/>
    <cellStyle name="Normal 10" xfId="1" xr:uid="{00000000-0005-0000-0000-000002000000}"/>
  </cellStyles>
  <dxfs count="1">
    <dxf>
      <fill>
        <patternFill patternType="solid">
          <fgColor rgb="FF00B0F0"/>
          <bgColor rgb="FF000000"/>
        </patternFill>
      </fill>
    </dxf>
  </dxfs>
  <tableStyles count="0" defaultTableStyle="TableStyleMedium9" defaultPivotStyle="PivotStyleLight16"/>
  <colors>
    <mruColors>
      <color rgb="FFFFFF99"/>
      <color rgb="FF99FF66"/>
      <color rgb="FFCCFF66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489858</xdr:colOff>
      <xdr:row>0</xdr:row>
      <xdr:rowOff>27214</xdr:rowOff>
    </xdr:from>
    <xdr:to>
      <xdr:col>17</xdr:col>
      <xdr:colOff>149679</xdr:colOff>
      <xdr:row>3</xdr:row>
      <xdr:rowOff>176383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37965" y="27214"/>
          <a:ext cx="1279071" cy="129216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122463</xdr:colOff>
      <xdr:row>0</xdr:row>
      <xdr:rowOff>40821</xdr:rowOff>
    </xdr:from>
    <xdr:to>
      <xdr:col>5</xdr:col>
      <xdr:colOff>176892</xdr:colOff>
      <xdr:row>3</xdr:row>
      <xdr:rowOff>163287</xdr:rowOff>
    </xdr:to>
    <xdr:pic>
      <xdr:nvPicPr>
        <xdr:cNvPr id="5" name="Image 4" descr="X:\Logos\FFF_LOGOTYPE_LIGUE_PAYS_DE_LA_LOIRE_QUADRI.jpg">
          <a:extLst>
            <a:ext uri="{FF2B5EF4-FFF2-40B4-BE49-F238E27FC236}">
              <a16:creationId xmlns:a16="http://schemas.microsoft.com/office/drawing/2014/main" id="{793E6B86-D022-4A7B-B7EF-6477D6BB84D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0" y="40821"/>
          <a:ext cx="1170215" cy="12654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4"/>
  <sheetViews>
    <sheetView zoomScale="115" zoomScaleNormal="115" workbookViewId="0">
      <pane ySplit="1" topLeftCell="A2" activePane="bottomLeft" state="frozen"/>
      <selection pane="bottomLeft" activeCell="B46" sqref="B46"/>
    </sheetView>
  </sheetViews>
  <sheetFormatPr baseColWidth="10" defaultRowHeight="15" x14ac:dyDescent="0.25"/>
  <cols>
    <col min="1" max="1" width="4.7109375" customWidth="1"/>
    <col min="2" max="2" width="4.28515625" customWidth="1"/>
    <col min="3" max="3" width="25.85546875" customWidth="1"/>
    <col min="4" max="4" width="10.28515625" customWidth="1"/>
    <col min="5" max="5" width="8" style="2" customWidth="1"/>
    <col min="6" max="6" width="7" customWidth="1"/>
    <col min="7" max="7" width="34.85546875" customWidth="1"/>
    <col min="8" max="9" width="6.7109375" customWidth="1"/>
    <col min="11" max="11" width="4.28515625" customWidth="1"/>
    <col min="13" max="13" width="3.28515625" customWidth="1"/>
    <col min="14" max="14" width="4.28515625" customWidth="1"/>
  </cols>
  <sheetData>
    <row r="1" spans="1:15" ht="23.25" x14ac:dyDescent="0.25">
      <c r="B1" s="1" t="s">
        <v>0</v>
      </c>
      <c r="C1" s="19" t="s">
        <v>1</v>
      </c>
      <c r="D1" s="23" t="s">
        <v>2</v>
      </c>
      <c r="E1" s="24" t="s">
        <v>7</v>
      </c>
      <c r="F1" s="20" t="s">
        <v>3</v>
      </c>
      <c r="G1" s="18" t="s">
        <v>11</v>
      </c>
      <c r="H1" s="18" t="s">
        <v>12</v>
      </c>
      <c r="I1" s="18" t="s">
        <v>13</v>
      </c>
      <c r="K1" s="32"/>
      <c r="L1" s="34" t="s">
        <v>14</v>
      </c>
      <c r="N1" s="33"/>
      <c r="O1" t="s">
        <v>15</v>
      </c>
    </row>
    <row r="2" spans="1:15" ht="15" customHeight="1" x14ac:dyDescent="0.25">
      <c r="A2">
        <v>1</v>
      </c>
      <c r="B2" s="92">
        <v>3</v>
      </c>
      <c r="C2" s="59" t="s">
        <v>82</v>
      </c>
      <c r="D2" s="35" t="s">
        <v>42</v>
      </c>
      <c r="E2" s="36"/>
      <c r="F2" s="22"/>
      <c r="G2" s="21"/>
      <c r="H2" s="26"/>
      <c r="I2" s="25"/>
    </row>
    <row r="3" spans="1:15" ht="15" customHeight="1" x14ac:dyDescent="0.25">
      <c r="A3">
        <v>2</v>
      </c>
      <c r="B3" s="92">
        <v>4</v>
      </c>
      <c r="C3" s="59" t="s">
        <v>21</v>
      </c>
      <c r="D3" s="35" t="s">
        <v>42</v>
      </c>
      <c r="E3" s="39"/>
      <c r="F3" s="22"/>
      <c r="G3" s="21"/>
      <c r="H3" s="26"/>
      <c r="I3" s="25"/>
    </row>
    <row r="4" spans="1:15" ht="15" customHeight="1" x14ac:dyDescent="0.25">
      <c r="A4">
        <v>3</v>
      </c>
      <c r="B4" s="92">
        <v>5</v>
      </c>
      <c r="C4" s="59" t="s">
        <v>22</v>
      </c>
      <c r="D4" s="36" t="s">
        <v>42</v>
      </c>
      <c r="E4" s="36"/>
      <c r="F4" s="22"/>
      <c r="G4" s="21"/>
      <c r="H4" s="26"/>
      <c r="I4" s="25"/>
      <c r="N4">
        <v>49</v>
      </c>
      <c r="O4">
        <v>35</v>
      </c>
    </row>
    <row r="5" spans="1:15" ht="15" customHeight="1" x14ac:dyDescent="0.25">
      <c r="A5">
        <v>4</v>
      </c>
      <c r="B5" s="92">
        <v>6</v>
      </c>
      <c r="C5" s="59" t="s">
        <v>83</v>
      </c>
      <c r="D5" s="35" t="s">
        <v>42</v>
      </c>
      <c r="E5" s="36"/>
      <c r="F5" s="22"/>
      <c r="G5" s="21"/>
      <c r="H5" s="26"/>
      <c r="I5" s="25"/>
      <c r="N5">
        <v>44</v>
      </c>
      <c r="O5">
        <v>15</v>
      </c>
    </row>
    <row r="6" spans="1:15" ht="15" customHeight="1" x14ac:dyDescent="0.25">
      <c r="A6">
        <v>5</v>
      </c>
      <c r="B6" s="92">
        <v>9</v>
      </c>
      <c r="C6" s="59" t="s">
        <v>85</v>
      </c>
      <c r="D6" s="36" t="s">
        <v>42</v>
      </c>
      <c r="E6" s="36"/>
      <c r="F6" s="21"/>
      <c r="G6" s="21"/>
      <c r="H6" s="26"/>
      <c r="I6" s="25"/>
      <c r="N6">
        <v>85</v>
      </c>
      <c r="O6">
        <v>4</v>
      </c>
    </row>
    <row r="7" spans="1:15" ht="15" customHeight="1" x14ac:dyDescent="0.25">
      <c r="A7">
        <v>6</v>
      </c>
      <c r="B7" s="92">
        <v>10</v>
      </c>
      <c r="C7" s="59" t="s">
        <v>23</v>
      </c>
      <c r="D7" s="35" t="s">
        <v>42</v>
      </c>
      <c r="E7" s="36"/>
      <c r="F7" s="21"/>
      <c r="G7" s="21"/>
      <c r="H7" s="26"/>
      <c r="I7" s="25"/>
      <c r="N7">
        <v>72</v>
      </c>
      <c r="O7">
        <v>5</v>
      </c>
    </row>
    <row r="8" spans="1:15" ht="15" customHeight="1" x14ac:dyDescent="0.25">
      <c r="A8">
        <v>7</v>
      </c>
      <c r="B8" s="92">
        <v>13</v>
      </c>
      <c r="C8" s="62" t="s">
        <v>56</v>
      </c>
      <c r="D8" s="36" t="s">
        <v>42</v>
      </c>
      <c r="E8" s="36"/>
      <c r="F8" s="22"/>
      <c r="G8" s="21"/>
      <c r="H8" s="26"/>
      <c r="I8" s="25"/>
      <c r="N8">
        <v>53</v>
      </c>
      <c r="O8">
        <v>1</v>
      </c>
    </row>
    <row r="9" spans="1:15" ht="15" customHeight="1" x14ac:dyDescent="0.25">
      <c r="A9">
        <v>8</v>
      </c>
      <c r="B9" s="92">
        <v>14</v>
      </c>
      <c r="C9" s="61" t="s">
        <v>88</v>
      </c>
      <c r="D9" s="35" t="s">
        <v>42</v>
      </c>
      <c r="E9" s="36"/>
      <c r="F9" s="22"/>
      <c r="G9" s="21"/>
      <c r="H9" s="26"/>
      <c r="I9" s="25"/>
    </row>
    <row r="10" spans="1:15" ht="15" customHeight="1" x14ac:dyDescent="0.25">
      <c r="A10">
        <v>9</v>
      </c>
      <c r="B10" s="92">
        <v>15</v>
      </c>
      <c r="C10" s="58" t="s">
        <v>43</v>
      </c>
      <c r="D10" s="35" t="s">
        <v>42</v>
      </c>
      <c r="E10" s="36"/>
      <c r="F10" s="22"/>
      <c r="G10" s="21"/>
      <c r="H10" s="26"/>
      <c r="I10" s="25"/>
    </row>
    <row r="11" spans="1:15" ht="15" customHeight="1" x14ac:dyDescent="0.25">
      <c r="A11">
        <v>10</v>
      </c>
      <c r="B11" s="92">
        <v>16</v>
      </c>
      <c r="C11" s="63" t="s">
        <v>57</v>
      </c>
      <c r="D11" s="36" t="s">
        <v>42</v>
      </c>
      <c r="E11" s="36"/>
      <c r="F11" s="22"/>
      <c r="G11" s="21"/>
      <c r="H11" s="26"/>
      <c r="I11" s="25"/>
    </row>
    <row r="12" spans="1:15" ht="15" customHeight="1" x14ac:dyDescent="0.25">
      <c r="A12">
        <v>11</v>
      </c>
      <c r="B12" s="92">
        <v>17</v>
      </c>
      <c r="C12" s="67" t="s">
        <v>89</v>
      </c>
      <c r="D12" s="35" t="s">
        <v>42</v>
      </c>
      <c r="E12" s="36"/>
      <c r="F12" s="22"/>
      <c r="G12" s="21"/>
      <c r="H12" s="26"/>
      <c r="I12" s="25"/>
    </row>
    <row r="13" spans="1:15" ht="15" customHeight="1" x14ac:dyDescent="0.25">
      <c r="A13">
        <v>12</v>
      </c>
      <c r="B13" s="92">
        <v>19</v>
      </c>
      <c r="C13" s="59" t="s">
        <v>24</v>
      </c>
      <c r="D13" s="35" t="s">
        <v>42</v>
      </c>
      <c r="E13" s="36"/>
      <c r="F13" s="22"/>
      <c r="G13" s="21"/>
      <c r="H13" s="26"/>
      <c r="I13" s="25"/>
    </row>
    <row r="14" spans="1:15" ht="15" customHeight="1" x14ac:dyDescent="0.25">
      <c r="A14">
        <v>13</v>
      </c>
      <c r="B14" s="92">
        <v>20</v>
      </c>
      <c r="C14" s="58" t="s">
        <v>91</v>
      </c>
      <c r="D14" s="35" t="s">
        <v>42</v>
      </c>
      <c r="E14" s="36"/>
      <c r="F14" s="22"/>
      <c r="G14" s="21"/>
      <c r="H14" s="26"/>
      <c r="I14" s="25"/>
    </row>
    <row r="15" spans="1:15" ht="15" customHeight="1" x14ac:dyDescent="0.25">
      <c r="A15">
        <v>14</v>
      </c>
      <c r="B15" s="92">
        <v>21</v>
      </c>
      <c r="C15" s="62" t="s">
        <v>17</v>
      </c>
      <c r="D15" s="36" t="s">
        <v>42</v>
      </c>
      <c r="E15" s="36"/>
      <c r="F15" s="22"/>
      <c r="G15" s="21"/>
      <c r="H15" s="26"/>
      <c r="I15" s="25"/>
    </row>
    <row r="16" spans="1:15" ht="15" customHeight="1" x14ac:dyDescent="0.25">
      <c r="A16">
        <v>15</v>
      </c>
      <c r="B16" s="92">
        <v>22</v>
      </c>
      <c r="C16" s="58" t="s">
        <v>92</v>
      </c>
      <c r="D16" s="35" t="s">
        <v>42</v>
      </c>
      <c r="E16" s="36"/>
      <c r="F16" s="22"/>
      <c r="G16" s="21"/>
      <c r="H16" s="26"/>
      <c r="I16" s="25"/>
    </row>
    <row r="17" spans="1:9" ht="15" customHeight="1" x14ac:dyDescent="0.25">
      <c r="A17">
        <v>16</v>
      </c>
      <c r="B17" s="92">
        <v>23</v>
      </c>
      <c r="C17" s="59" t="s">
        <v>25</v>
      </c>
      <c r="D17" s="35" t="s">
        <v>42</v>
      </c>
      <c r="E17" s="36"/>
      <c r="F17" s="22"/>
      <c r="G17" s="21"/>
      <c r="H17" s="26"/>
      <c r="I17" s="25"/>
    </row>
    <row r="18" spans="1:9" ht="15" customHeight="1" x14ac:dyDescent="0.25">
      <c r="A18">
        <v>17</v>
      </c>
      <c r="B18" s="92">
        <v>24</v>
      </c>
      <c r="C18" s="66" t="s">
        <v>75</v>
      </c>
      <c r="D18" s="36" t="s">
        <v>42</v>
      </c>
      <c r="E18" s="36"/>
      <c r="F18" s="22"/>
      <c r="G18" s="21"/>
      <c r="H18" s="26"/>
      <c r="I18" s="25"/>
    </row>
    <row r="19" spans="1:9" ht="15" customHeight="1" x14ac:dyDescent="0.25">
      <c r="A19">
        <v>18</v>
      </c>
      <c r="B19" s="92">
        <v>25</v>
      </c>
      <c r="C19" s="67" t="s">
        <v>76</v>
      </c>
      <c r="D19" s="35" t="s">
        <v>42</v>
      </c>
      <c r="E19" s="36"/>
      <c r="F19" s="22"/>
      <c r="G19" s="21"/>
      <c r="H19" s="26"/>
      <c r="I19" s="25"/>
    </row>
    <row r="20" spans="1:9" ht="15" customHeight="1" x14ac:dyDescent="0.25">
      <c r="A20">
        <v>19</v>
      </c>
      <c r="B20" s="92">
        <v>26</v>
      </c>
      <c r="C20" s="58" t="s">
        <v>93</v>
      </c>
      <c r="D20" s="35" t="s">
        <v>42</v>
      </c>
      <c r="E20" s="36"/>
      <c r="F20" s="22"/>
      <c r="G20" s="21"/>
      <c r="H20" s="26"/>
      <c r="I20" s="25"/>
    </row>
    <row r="21" spans="1:9" ht="15" customHeight="1" x14ac:dyDescent="0.25">
      <c r="A21">
        <v>20</v>
      </c>
      <c r="B21" s="92">
        <v>28</v>
      </c>
      <c r="C21" s="67" t="s">
        <v>74</v>
      </c>
      <c r="D21" s="35" t="s">
        <v>42</v>
      </c>
      <c r="E21" s="36"/>
      <c r="F21" s="22"/>
      <c r="G21" s="21"/>
      <c r="H21" s="26"/>
      <c r="I21" s="25"/>
    </row>
    <row r="22" spans="1:9" ht="15" customHeight="1" x14ac:dyDescent="0.25">
      <c r="A22">
        <v>21</v>
      </c>
      <c r="B22" s="92">
        <v>29</v>
      </c>
      <c r="C22" s="63" t="s">
        <v>58</v>
      </c>
      <c r="D22" s="35" t="s">
        <v>42</v>
      </c>
      <c r="E22" s="36"/>
      <c r="F22" s="22"/>
      <c r="G22" s="21"/>
      <c r="H22" s="26"/>
      <c r="I22" s="25"/>
    </row>
    <row r="23" spans="1:9" ht="15" customHeight="1" x14ac:dyDescent="0.25">
      <c r="A23">
        <v>22</v>
      </c>
      <c r="B23" s="92">
        <v>30</v>
      </c>
      <c r="C23" s="59" t="s">
        <v>44</v>
      </c>
      <c r="D23" s="35" t="s">
        <v>42</v>
      </c>
      <c r="E23" s="36"/>
      <c r="F23" s="22"/>
      <c r="G23" s="21"/>
      <c r="H23" s="26"/>
      <c r="I23" s="25"/>
    </row>
    <row r="24" spans="1:9" ht="15" customHeight="1" x14ac:dyDescent="0.25">
      <c r="A24">
        <v>23</v>
      </c>
      <c r="B24" s="92">
        <v>32</v>
      </c>
      <c r="C24" s="58" t="s">
        <v>26</v>
      </c>
      <c r="D24" s="35" t="s">
        <v>42</v>
      </c>
      <c r="E24" s="36"/>
      <c r="F24" s="22"/>
      <c r="G24" s="21"/>
      <c r="H24" s="26"/>
      <c r="I24" s="25"/>
    </row>
    <row r="25" spans="1:9" ht="15" customHeight="1" x14ac:dyDescent="0.25">
      <c r="A25">
        <v>24</v>
      </c>
      <c r="B25" s="92">
        <v>33</v>
      </c>
      <c r="C25" s="58" t="s">
        <v>45</v>
      </c>
      <c r="D25" s="35" t="s">
        <v>42</v>
      </c>
      <c r="E25" s="36"/>
      <c r="F25" s="22"/>
      <c r="G25" s="21"/>
      <c r="H25" s="26"/>
      <c r="I25" s="25"/>
    </row>
    <row r="26" spans="1:9" ht="15" customHeight="1" x14ac:dyDescent="0.25">
      <c r="A26">
        <v>25</v>
      </c>
      <c r="B26" s="92">
        <v>34</v>
      </c>
      <c r="C26" s="59" t="s">
        <v>27</v>
      </c>
      <c r="D26" s="35" t="s">
        <v>42</v>
      </c>
      <c r="E26" s="36"/>
      <c r="F26" s="22"/>
      <c r="G26" s="21"/>
      <c r="H26" s="25"/>
      <c r="I26" s="25"/>
    </row>
    <row r="27" spans="1:9" ht="15" customHeight="1" x14ac:dyDescent="0.25">
      <c r="A27">
        <v>26</v>
      </c>
      <c r="B27" s="92">
        <v>36</v>
      </c>
      <c r="C27" s="58" t="s">
        <v>46</v>
      </c>
      <c r="D27" s="35" t="s">
        <v>42</v>
      </c>
      <c r="E27" s="36"/>
      <c r="F27" s="22"/>
      <c r="G27" s="21"/>
      <c r="H27" s="25"/>
      <c r="I27" s="25"/>
    </row>
    <row r="28" spans="1:9" ht="15" customHeight="1" x14ac:dyDescent="0.25">
      <c r="A28">
        <v>27</v>
      </c>
      <c r="B28" s="92">
        <v>37</v>
      </c>
      <c r="C28" s="58" t="s">
        <v>28</v>
      </c>
      <c r="D28" s="35" t="s">
        <v>42</v>
      </c>
      <c r="E28" s="36"/>
      <c r="F28" s="22"/>
      <c r="G28" s="21"/>
      <c r="H28" s="25"/>
      <c r="I28" s="25"/>
    </row>
    <row r="29" spans="1:9" ht="15" customHeight="1" x14ac:dyDescent="0.25">
      <c r="A29">
        <v>28</v>
      </c>
      <c r="B29" s="92">
        <v>38</v>
      </c>
      <c r="C29" s="59" t="s">
        <v>29</v>
      </c>
      <c r="D29" s="35" t="s">
        <v>42</v>
      </c>
      <c r="E29" s="36"/>
      <c r="F29" s="22"/>
      <c r="G29" s="21"/>
      <c r="H29" s="26"/>
      <c r="I29" s="25"/>
    </row>
    <row r="30" spans="1:9" ht="15" customHeight="1" x14ac:dyDescent="0.25">
      <c r="A30">
        <v>29</v>
      </c>
      <c r="B30" s="92">
        <v>39</v>
      </c>
      <c r="C30" s="61" t="s">
        <v>77</v>
      </c>
      <c r="D30" s="35" t="s">
        <v>42</v>
      </c>
      <c r="E30" s="36"/>
      <c r="F30" s="22"/>
      <c r="G30" s="21"/>
      <c r="H30" s="26"/>
      <c r="I30" s="25"/>
    </row>
    <row r="31" spans="1:9" ht="15" customHeight="1" x14ac:dyDescent="0.25">
      <c r="A31">
        <v>30</v>
      </c>
      <c r="B31" s="92">
        <v>40</v>
      </c>
      <c r="C31" s="58" t="s">
        <v>30</v>
      </c>
      <c r="D31" s="35" t="s">
        <v>42</v>
      </c>
      <c r="E31" s="36"/>
      <c r="F31" s="22"/>
      <c r="G31" s="21"/>
      <c r="H31" s="26"/>
      <c r="I31" s="25"/>
    </row>
    <row r="32" spans="1:9" ht="15" customHeight="1" x14ac:dyDescent="0.25">
      <c r="A32">
        <v>31</v>
      </c>
      <c r="B32" s="68">
        <v>41</v>
      </c>
      <c r="C32" s="64" t="s">
        <v>73</v>
      </c>
      <c r="D32" s="35" t="s">
        <v>42</v>
      </c>
      <c r="E32" s="36"/>
      <c r="F32" s="22"/>
      <c r="G32" s="21"/>
      <c r="H32" s="26"/>
      <c r="I32" s="25"/>
    </row>
    <row r="33" spans="1:9" ht="15" customHeight="1" x14ac:dyDescent="0.25">
      <c r="A33">
        <v>32</v>
      </c>
      <c r="B33" s="92">
        <v>42</v>
      </c>
      <c r="C33" s="58" t="s">
        <v>31</v>
      </c>
      <c r="D33" s="35" t="s">
        <v>42</v>
      </c>
      <c r="E33" s="36"/>
      <c r="F33" s="22"/>
      <c r="G33" s="21"/>
      <c r="H33" s="26"/>
      <c r="I33" s="25"/>
    </row>
    <row r="34" spans="1:9" ht="15" customHeight="1" x14ac:dyDescent="0.25">
      <c r="A34">
        <v>33</v>
      </c>
      <c r="B34" s="92">
        <v>43</v>
      </c>
      <c r="C34" s="60" t="s">
        <v>54</v>
      </c>
      <c r="D34" s="36" t="s">
        <v>42</v>
      </c>
      <c r="E34" s="36"/>
      <c r="F34" s="22"/>
      <c r="G34" s="21"/>
      <c r="H34" s="26"/>
      <c r="I34" s="25"/>
    </row>
    <row r="35" spans="1:9" ht="15" customHeight="1" x14ac:dyDescent="0.25">
      <c r="A35">
        <v>34</v>
      </c>
      <c r="B35" s="92">
        <v>45</v>
      </c>
      <c r="C35" s="59" t="s">
        <v>32</v>
      </c>
      <c r="D35" s="35" t="s">
        <v>42</v>
      </c>
      <c r="E35" s="36"/>
      <c r="F35" s="22"/>
      <c r="G35" s="21"/>
      <c r="H35" s="26"/>
      <c r="I35" s="25"/>
    </row>
    <row r="36" spans="1:9" ht="15" customHeight="1" x14ac:dyDescent="0.25">
      <c r="A36">
        <v>35</v>
      </c>
      <c r="B36" s="92">
        <v>48</v>
      </c>
      <c r="C36" s="58" t="s">
        <v>47</v>
      </c>
      <c r="D36" s="35" t="s">
        <v>42</v>
      </c>
      <c r="E36" s="36"/>
      <c r="F36" s="22"/>
      <c r="G36" s="21"/>
      <c r="H36" s="26"/>
      <c r="I36" s="25"/>
    </row>
    <row r="37" spans="1:9" ht="15" customHeight="1" x14ac:dyDescent="0.25">
      <c r="A37">
        <v>36</v>
      </c>
      <c r="B37" s="92">
        <v>51</v>
      </c>
      <c r="C37" s="58" t="s">
        <v>48</v>
      </c>
      <c r="D37" s="35" t="s">
        <v>42</v>
      </c>
      <c r="E37" s="36"/>
      <c r="F37" s="22"/>
      <c r="G37" s="21"/>
      <c r="H37" s="26"/>
      <c r="I37" s="25"/>
    </row>
    <row r="38" spans="1:9" ht="15" customHeight="1" x14ac:dyDescent="0.25">
      <c r="A38">
        <v>37</v>
      </c>
      <c r="B38" s="92">
        <v>52</v>
      </c>
      <c r="C38" s="58" t="s">
        <v>33</v>
      </c>
      <c r="D38" s="35" t="s">
        <v>42</v>
      </c>
      <c r="E38" s="36"/>
      <c r="F38" s="22"/>
      <c r="G38" s="21"/>
      <c r="H38" s="26"/>
      <c r="I38" s="25"/>
    </row>
    <row r="39" spans="1:9" ht="15" customHeight="1" x14ac:dyDescent="0.25">
      <c r="A39">
        <v>38</v>
      </c>
      <c r="B39" s="92">
        <v>55</v>
      </c>
      <c r="C39" s="63" t="s">
        <v>61</v>
      </c>
      <c r="D39" s="35" t="s">
        <v>42</v>
      </c>
      <c r="E39" s="36"/>
      <c r="F39" s="22"/>
      <c r="G39" s="21"/>
      <c r="H39" s="26"/>
      <c r="I39" s="25"/>
    </row>
    <row r="40" spans="1:9" ht="15" customHeight="1" x14ac:dyDescent="0.25">
      <c r="A40">
        <v>39</v>
      </c>
      <c r="B40" s="92">
        <v>57</v>
      </c>
      <c r="C40" s="59" t="s">
        <v>101</v>
      </c>
      <c r="D40" s="36" t="s">
        <v>42</v>
      </c>
      <c r="E40" s="36"/>
      <c r="F40" s="22"/>
      <c r="G40" s="21"/>
      <c r="H40" s="26"/>
      <c r="I40" s="25"/>
    </row>
    <row r="41" spans="1:9" ht="15" customHeight="1" x14ac:dyDescent="0.25">
      <c r="A41">
        <v>40</v>
      </c>
      <c r="B41" s="92">
        <v>58</v>
      </c>
      <c r="C41" s="58" t="s">
        <v>102</v>
      </c>
      <c r="D41" s="35" t="s">
        <v>42</v>
      </c>
      <c r="E41" s="36"/>
      <c r="F41" s="22"/>
      <c r="G41" s="21"/>
      <c r="H41" s="26"/>
      <c r="I41" s="25"/>
    </row>
    <row r="42" spans="1:9" ht="15" customHeight="1" x14ac:dyDescent="0.25">
      <c r="A42">
        <v>41</v>
      </c>
      <c r="B42" s="92">
        <v>60</v>
      </c>
      <c r="C42" s="59" t="s">
        <v>49</v>
      </c>
      <c r="D42" s="36" t="s">
        <v>42</v>
      </c>
      <c r="E42" s="36"/>
      <c r="F42" s="22"/>
      <c r="G42" s="21"/>
      <c r="H42" s="26"/>
      <c r="I42" s="25"/>
    </row>
    <row r="43" spans="1:9" ht="15" customHeight="1" x14ac:dyDescent="0.25">
      <c r="A43">
        <v>42</v>
      </c>
      <c r="B43" s="68">
        <v>61</v>
      </c>
      <c r="C43" s="61" t="s">
        <v>104</v>
      </c>
      <c r="D43" s="35" t="s">
        <v>42</v>
      </c>
      <c r="E43" s="36"/>
      <c r="F43" s="22"/>
      <c r="G43" s="21"/>
      <c r="H43" s="26"/>
      <c r="I43" s="25"/>
    </row>
    <row r="44" spans="1:9" ht="15" customHeight="1" x14ac:dyDescent="0.25">
      <c r="A44">
        <v>43</v>
      </c>
      <c r="B44" s="92">
        <v>62</v>
      </c>
      <c r="C44" s="62" t="s">
        <v>18</v>
      </c>
      <c r="D44" s="35" t="s">
        <v>42</v>
      </c>
      <c r="E44" s="36"/>
      <c r="F44" s="22"/>
      <c r="G44" s="21"/>
      <c r="H44" s="26"/>
      <c r="I44" s="25"/>
    </row>
    <row r="45" spans="1:9" ht="15" customHeight="1" x14ac:dyDescent="0.25">
      <c r="A45">
        <v>44</v>
      </c>
      <c r="B45" s="68">
        <v>64</v>
      </c>
      <c r="C45" s="62" t="s">
        <v>63</v>
      </c>
      <c r="D45" s="36" t="s">
        <v>42</v>
      </c>
      <c r="E45" s="36"/>
      <c r="F45" s="22"/>
      <c r="G45" s="21"/>
      <c r="H45" s="26"/>
      <c r="I45" s="25"/>
    </row>
    <row r="46" spans="1:9" ht="15" customHeight="1" x14ac:dyDescent="0.25">
      <c r="A46">
        <v>45</v>
      </c>
      <c r="B46" s="92">
        <v>65</v>
      </c>
      <c r="C46" s="62" t="s">
        <v>106</v>
      </c>
      <c r="D46" s="36" t="s">
        <v>42</v>
      </c>
      <c r="E46" s="36"/>
      <c r="F46" s="22"/>
      <c r="G46" s="21"/>
      <c r="H46" s="26"/>
      <c r="I46" s="25"/>
    </row>
    <row r="47" spans="1:9" ht="15" customHeight="1" x14ac:dyDescent="0.25">
      <c r="A47">
        <v>46</v>
      </c>
      <c r="B47" s="92">
        <v>66</v>
      </c>
      <c r="C47" s="62" t="s">
        <v>19</v>
      </c>
      <c r="D47" s="35" t="s">
        <v>42</v>
      </c>
      <c r="E47" s="36"/>
      <c r="F47" s="22"/>
      <c r="G47" s="21"/>
      <c r="H47" s="26"/>
      <c r="I47" s="25"/>
    </row>
    <row r="48" spans="1:9" ht="15" customHeight="1" x14ac:dyDescent="0.25">
      <c r="A48">
        <v>47</v>
      </c>
      <c r="B48" s="92">
        <v>68</v>
      </c>
      <c r="C48" s="62" t="s">
        <v>65</v>
      </c>
      <c r="D48" s="35" t="s">
        <v>42</v>
      </c>
      <c r="E48" s="36"/>
      <c r="F48" s="22"/>
      <c r="G48" s="21"/>
      <c r="H48" s="26"/>
      <c r="I48" s="25"/>
    </row>
    <row r="49" spans="1:9" ht="15" customHeight="1" x14ac:dyDescent="0.25">
      <c r="A49">
        <v>48</v>
      </c>
      <c r="B49" s="68">
        <v>70</v>
      </c>
      <c r="C49" s="67" t="s">
        <v>108</v>
      </c>
      <c r="D49" s="35" t="s">
        <v>42</v>
      </c>
      <c r="E49" s="36"/>
      <c r="F49" s="22"/>
      <c r="G49" s="21"/>
      <c r="H49" s="26"/>
      <c r="I49" s="25"/>
    </row>
    <row r="50" spans="1:9" ht="15" customHeight="1" x14ac:dyDescent="0.25">
      <c r="A50">
        <v>49</v>
      </c>
      <c r="B50" s="92">
        <v>74</v>
      </c>
      <c r="C50" s="62" t="s">
        <v>62</v>
      </c>
      <c r="D50" s="35" t="s">
        <v>42</v>
      </c>
      <c r="E50" s="36"/>
      <c r="F50" s="22"/>
      <c r="G50" s="21"/>
      <c r="H50" s="26"/>
      <c r="I50" s="25"/>
    </row>
    <row r="51" spans="1:9" ht="15" customHeight="1" x14ac:dyDescent="0.25">
      <c r="A51">
        <v>50</v>
      </c>
      <c r="B51" s="92">
        <v>76</v>
      </c>
      <c r="C51" s="62" t="s">
        <v>67</v>
      </c>
      <c r="D51" s="36" t="s">
        <v>42</v>
      </c>
      <c r="E51" s="36"/>
      <c r="F51" s="22"/>
      <c r="G51" s="21"/>
      <c r="H51" s="26"/>
      <c r="I51" s="25"/>
    </row>
    <row r="52" spans="1:9" ht="15" customHeight="1" x14ac:dyDescent="0.25">
      <c r="A52">
        <v>51</v>
      </c>
      <c r="B52" s="92">
        <v>77</v>
      </c>
      <c r="C52" s="59" t="s">
        <v>34</v>
      </c>
      <c r="D52" s="35" t="s">
        <v>42</v>
      </c>
      <c r="E52" s="39"/>
      <c r="F52" s="22"/>
      <c r="G52" s="21"/>
      <c r="H52" s="26"/>
      <c r="I52" s="25"/>
    </row>
    <row r="53" spans="1:9" ht="15" customHeight="1" x14ac:dyDescent="0.25">
      <c r="A53">
        <v>52</v>
      </c>
      <c r="B53" s="92">
        <v>78</v>
      </c>
      <c r="C53" s="58" t="s">
        <v>51</v>
      </c>
      <c r="D53" s="35" t="s">
        <v>42</v>
      </c>
      <c r="E53" s="36"/>
      <c r="F53" s="22"/>
      <c r="G53" s="21"/>
      <c r="H53" s="26"/>
      <c r="I53" s="25"/>
    </row>
    <row r="54" spans="1:9" ht="15" customHeight="1" x14ac:dyDescent="0.25">
      <c r="A54">
        <v>53</v>
      </c>
      <c r="B54" s="92">
        <v>79</v>
      </c>
      <c r="C54" s="62" t="s">
        <v>110</v>
      </c>
      <c r="D54" s="35" t="s">
        <v>42</v>
      </c>
      <c r="E54" s="36"/>
      <c r="F54" s="22"/>
      <c r="G54" s="21"/>
      <c r="H54" s="21"/>
      <c r="I54" s="21"/>
    </row>
    <row r="55" spans="1:9" ht="15" customHeight="1" x14ac:dyDescent="0.25">
      <c r="A55">
        <v>54</v>
      </c>
      <c r="B55" s="92">
        <v>83</v>
      </c>
      <c r="C55" s="59" t="s">
        <v>36</v>
      </c>
      <c r="D55" s="35" t="s">
        <v>42</v>
      </c>
      <c r="E55" s="36"/>
      <c r="F55" s="22"/>
      <c r="G55" s="21"/>
      <c r="H55" s="21"/>
      <c r="I55" s="21"/>
    </row>
    <row r="56" spans="1:9" ht="15" customHeight="1" x14ac:dyDescent="0.25">
      <c r="A56">
        <v>55</v>
      </c>
      <c r="B56" s="92">
        <v>85</v>
      </c>
      <c r="C56" s="59" t="s">
        <v>111</v>
      </c>
      <c r="D56" s="35" t="s">
        <v>42</v>
      </c>
      <c r="E56" s="36"/>
      <c r="F56" s="22"/>
      <c r="G56" s="21"/>
      <c r="H56" s="21"/>
      <c r="I56" s="21"/>
    </row>
    <row r="57" spans="1:9" ht="15" customHeight="1" x14ac:dyDescent="0.25">
      <c r="A57">
        <v>56</v>
      </c>
      <c r="B57" s="92">
        <v>86</v>
      </c>
      <c r="C57" s="58" t="s">
        <v>112</v>
      </c>
      <c r="D57" s="36" t="s">
        <v>42</v>
      </c>
      <c r="E57" s="36"/>
      <c r="F57" s="22"/>
      <c r="G57" s="21"/>
      <c r="H57" s="21"/>
      <c r="I57" s="21"/>
    </row>
    <row r="58" spans="1:9" ht="15" customHeight="1" x14ac:dyDescent="0.25">
      <c r="A58" s="93">
        <v>57</v>
      </c>
      <c r="B58" s="92">
        <v>88</v>
      </c>
      <c r="C58" s="59" t="s">
        <v>52</v>
      </c>
      <c r="D58" s="35" t="s">
        <v>42</v>
      </c>
      <c r="E58" s="36"/>
      <c r="F58" s="22"/>
      <c r="G58" s="21"/>
      <c r="H58" s="21"/>
      <c r="I58" s="21"/>
    </row>
    <row r="59" spans="1:9" ht="15" customHeight="1" x14ac:dyDescent="0.25">
      <c r="A59" s="93">
        <v>58</v>
      </c>
      <c r="B59" s="92">
        <v>89</v>
      </c>
      <c r="C59" s="62" t="s">
        <v>71</v>
      </c>
      <c r="D59" s="35" t="s">
        <v>42</v>
      </c>
      <c r="E59" s="36"/>
      <c r="F59" s="22"/>
      <c r="G59" s="21"/>
      <c r="H59" s="21"/>
      <c r="I59" s="21"/>
    </row>
    <row r="60" spans="1:9" ht="15" customHeight="1" x14ac:dyDescent="0.25">
      <c r="A60" s="93">
        <v>59</v>
      </c>
      <c r="B60" s="92">
        <v>91</v>
      </c>
      <c r="C60" s="62" t="s">
        <v>72</v>
      </c>
      <c r="D60" s="35" t="s">
        <v>42</v>
      </c>
      <c r="E60" s="36"/>
      <c r="F60" s="22"/>
      <c r="G60" s="21"/>
      <c r="H60" s="21"/>
      <c r="I60" s="21"/>
    </row>
    <row r="61" spans="1:9" ht="15" customHeight="1" x14ac:dyDescent="0.25">
      <c r="A61" s="93">
        <v>60</v>
      </c>
      <c r="B61" s="92">
        <v>92</v>
      </c>
      <c r="C61" s="58" t="s">
        <v>53</v>
      </c>
      <c r="D61" s="35" t="s">
        <v>42</v>
      </c>
      <c r="E61" s="36"/>
      <c r="F61" s="22"/>
      <c r="G61" s="21"/>
      <c r="H61" s="21"/>
      <c r="I61" s="21"/>
    </row>
    <row r="62" spans="1:9" ht="15" customHeight="1" x14ac:dyDescent="0.25">
      <c r="A62">
        <v>61</v>
      </c>
      <c r="B62" s="71">
        <v>2</v>
      </c>
      <c r="C62" s="62" t="s">
        <v>39</v>
      </c>
      <c r="D62" s="69" t="s">
        <v>4</v>
      </c>
      <c r="E62" s="36"/>
      <c r="F62" s="22"/>
      <c r="G62" s="21"/>
      <c r="H62" s="26"/>
      <c r="I62" s="25"/>
    </row>
    <row r="63" spans="1:9" ht="15" customHeight="1" x14ac:dyDescent="0.25">
      <c r="A63">
        <v>62</v>
      </c>
      <c r="B63" s="71">
        <v>7</v>
      </c>
      <c r="C63" s="59" t="s">
        <v>84</v>
      </c>
      <c r="D63" s="69" t="s">
        <v>4</v>
      </c>
      <c r="E63" s="36"/>
      <c r="F63" s="22"/>
      <c r="G63" s="21"/>
      <c r="H63" s="26"/>
      <c r="I63" s="25"/>
    </row>
    <row r="64" spans="1:9" ht="15" customHeight="1" x14ac:dyDescent="0.25">
      <c r="A64">
        <v>63</v>
      </c>
      <c r="B64" s="71">
        <v>8</v>
      </c>
      <c r="C64" s="59" t="s">
        <v>20</v>
      </c>
      <c r="D64" s="69" t="s">
        <v>4</v>
      </c>
      <c r="E64" s="36"/>
      <c r="F64" s="21"/>
      <c r="G64" s="21"/>
      <c r="H64" s="26"/>
      <c r="I64" s="25"/>
    </row>
    <row r="65" spans="1:9" ht="15" customHeight="1" x14ac:dyDescent="0.25">
      <c r="A65">
        <v>64</v>
      </c>
      <c r="B65" s="71">
        <v>44</v>
      </c>
      <c r="C65" s="62" t="s">
        <v>95</v>
      </c>
      <c r="D65" s="69" t="s">
        <v>4</v>
      </c>
      <c r="E65" s="36"/>
      <c r="F65" s="21"/>
      <c r="G65" s="21"/>
      <c r="H65" s="26"/>
      <c r="I65" s="25"/>
    </row>
    <row r="66" spans="1:9" ht="15" customHeight="1" x14ac:dyDescent="0.25">
      <c r="A66">
        <v>65</v>
      </c>
      <c r="B66" s="71">
        <v>46</v>
      </c>
      <c r="C66" s="61" t="s">
        <v>96</v>
      </c>
      <c r="D66" s="69" t="s">
        <v>4</v>
      </c>
      <c r="E66" s="36"/>
      <c r="F66" s="21"/>
      <c r="G66" s="21"/>
      <c r="H66" s="26"/>
      <c r="I66" s="25"/>
    </row>
    <row r="67" spans="1:9" ht="15" customHeight="1" x14ac:dyDescent="0.25">
      <c r="A67">
        <v>66</v>
      </c>
      <c r="B67" s="71">
        <v>47</v>
      </c>
      <c r="C67" s="61" t="s">
        <v>97</v>
      </c>
      <c r="D67" s="69" t="s">
        <v>4</v>
      </c>
      <c r="E67" s="39"/>
      <c r="F67" s="21"/>
      <c r="G67" s="21"/>
      <c r="H67" s="26"/>
      <c r="I67" s="25"/>
    </row>
    <row r="68" spans="1:9" ht="15" customHeight="1" x14ac:dyDescent="0.25">
      <c r="A68">
        <v>67</v>
      </c>
      <c r="B68" s="71">
        <v>50</v>
      </c>
      <c r="C68" s="65" t="s">
        <v>100</v>
      </c>
      <c r="D68" s="69" t="s">
        <v>4</v>
      </c>
      <c r="E68" s="36"/>
      <c r="F68" s="21"/>
      <c r="G68" s="21"/>
      <c r="H68" s="26"/>
      <c r="I68" s="25"/>
    </row>
    <row r="69" spans="1:9" ht="15" customHeight="1" x14ac:dyDescent="0.25">
      <c r="A69">
        <v>68</v>
      </c>
      <c r="B69" s="71">
        <v>53</v>
      </c>
      <c r="C69" s="67" t="s">
        <v>99</v>
      </c>
      <c r="D69" s="69" t="s">
        <v>4</v>
      </c>
      <c r="E69" s="36"/>
      <c r="F69" s="21"/>
      <c r="G69" s="21"/>
      <c r="H69" s="26"/>
      <c r="I69" s="25"/>
    </row>
    <row r="70" spans="1:9" ht="15" customHeight="1" x14ac:dyDescent="0.25">
      <c r="A70">
        <v>69</v>
      </c>
      <c r="B70" s="71">
        <v>59</v>
      </c>
      <c r="C70" s="61" t="s">
        <v>55</v>
      </c>
      <c r="D70" s="69" t="s">
        <v>4</v>
      </c>
      <c r="E70" s="39"/>
      <c r="F70" s="22"/>
      <c r="G70" s="21"/>
      <c r="H70" s="26"/>
      <c r="I70" s="25"/>
    </row>
    <row r="71" spans="1:9" ht="15" customHeight="1" x14ac:dyDescent="0.25">
      <c r="A71">
        <v>70</v>
      </c>
      <c r="B71" s="71">
        <v>63</v>
      </c>
      <c r="C71" s="62" t="s">
        <v>105</v>
      </c>
      <c r="D71" s="69" t="s">
        <v>4</v>
      </c>
      <c r="E71" s="36"/>
      <c r="F71" s="22"/>
      <c r="G71" s="21"/>
      <c r="H71" s="26"/>
      <c r="I71" s="25"/>
    </row>
    <row r="72" spans="1:9" ht="15" customHeight="1" x14ac:dyDescent="0.25">
      <c r="A72">
        <v>71</v>
      </c>
      <c r="B72" s="71">
        <v>71</v>
      </c>
      <c r="C72" s="62" t="s">
        <v>69</v>
      </c>
      <c r="D72" s="70" t="s">
        <v>4</v>
      </c>
      <c r="E72" s="36"/>
      <c r="F72" s="22"/>
      <c r="G72" s="21"/>
      <c r="H72" s="26"/>
      <c r="I72" s="25"/>
    </row>
    <row r="73" spans="1:9" ht="15" customHeight="1" x14ac:dyDescent="0.25">
      <c r="A73">
        <v>72</v>
      </c>
      <c r="B73" s="71">
        <v>72</v>
      </c>
      <c r="C73" s="62" t="s">
        <v>109</v>
      </c>
      <c r="D73" s="69" t="s">
        <v>4</v>
      </c>
      <c r="E73" s="39"/>
      <c r="F73" s="22"/>
      <c r="G73" s="21"/>
      <c r="H73" s="26"/>
      <c r="I73" s="25"/>
    </row>
    <row r="74" spans="1:9" ht="15" customHeight="1" x14ac:dyDescent="0.25">
      <c r="A74">
        <v>73</v>
      </c>
      <c r="B74" s="71">
        <v>73</v>
      </c>
      <c r="C74" s="59" t="s">
        <v>50</v>
      </c>
      <c r="D74" s="69" t="s">
        <v>4</v>
      </c>
      <c r="E74" s="39"/>
      <c r="F74" s="22"/>
      <c r="G74" s="21"/>
      <c r="H74" s="26"/>
      <c r="I74" s="25"/>
    </row>
    <row r="75" spans="1:9" ht="15" customHeight="1" x14ac:dyDescent="0.25">
      <c r="A75">
        <v>74</v>
      </c>
      <c r="B75" s="71">
        <v>81</v>
      </c>
      <c r="C75" s="62" t="s">
        <v>40</v>
      </c>
      <c r="D75" s="69" t="s">
        <v>4</v>
      </c>
      <c r="E75" s="36"/>
      <c r="F75" s="22"/>
      <c r="G75" s="21"/>
      <c r="H75" s="26"/>
      <c r="I75" s="25"/>
    </row>
    <row r="76" spans="1:9" ht="15" customHeight="1" x14ac:dyDescent="0.25">
      <c r="A76">
        <v>75</v>
      </c>
      <c r="B76" s="71">
        <v>84</v>
      </c>
      <c r="C76" s="62" t="s">
        <v>70</v>
      </c>
      <c r="D76" s="69" t="s">
        <v>4</v>
      </c>
      <c r="E76" s="39"/>
      <c r="F76" s="22"/>
      <c r="G76" s="21"/>
      <c r="H76" s="26"/>
      <c r="I76" s="25"/>
    </row>
    <row r="77" spans="1:9" ht="15" customHeight="1" x14ac:dyDescent="0.25">
      <c r="A77">
        <v>76</v>
      </c>
      <c r="B77" s="68">
        <v>1</v>
      </c>
      <c r="C77" s="61" t="s">
        <v>38</v>
      </c>
      <c r="D77" s="35" t="s">
        <v>4</v>
      </c>
      <c r="E77" s="39"/>
      <c r="F77" s="22"/>
      <c r="G77" s="21"/>
      <c r="H77" s="26"/>
      <c r="I77" s="25"/>
    </row>
    <row r="78" spans="1:9" ht="15" customHeight="1" x14ac:dyDescent="0.25">
      <c r="A78">
        <v>77</v>
      </c>
      <c r="B78" s="68">
        <v>11</v>
      </c>
      <c r="C78" s="59" t="s">
        <v>86</v>
      </c>
      <c r="D78" s="35" t="s">
        <v>4</v>
      </c>
      <c r="E78" s="36"/>
      <c r="F78" s="22"/>
      <c r="G78" s="21"/>
      <c r="H78" s="25"/>
      <c r="I78" s="25"/>
    </row>
    <row r="79" spans="1:9" ht="15" customHeight="1" x14ac:dyDescent="0.25">
      <c r="A79">
        <v>78</v>
      </c>
      <c r="B79" s="68">
        <v>12</v>
      </c>
      <c r="C79" s="59" t="s">
        <v>87</v>
      </c>
      <c r="D79" s="35" t="s">
        <v>4</v>
      </c>
      <c r="E79" s="36"/>
      <c r="F79" s="22"/>
      <c r="G79" s="21"/>
      <c r="H79" s="25"/>
      <c r="I79" s="25"/>
    </row>
    <row r="80" spans="1:9" ht="15" customHeight="1" x14ac:dyDescent="0.25">
      <c r="A80">
        <v>79</v>
      </c>
      <c r="B80" s="68">
        <v>18</v>
      </c>
      <c r="C80" s="65" t="s">
        <v>90</v>
      </c>
      <c r="D80" s="35" t="s">
        <v>4</v>
      </c>
      <c r="E80" s="39"/>
      <c r="F80" s="22"/>
      <c r="G80" s="21"/>
      <c r="H80" s="26"/>
      <c r="I80" s="25"/>
    </row>
    <row r="81" spans="1:9" ht="15" customHeight="1" x14ac:dyDescent="0.25">
      <c r="A81">
        <v>80</v>
      </c>
      <c r="B81" s="68">
        <v>27</v>
      </c>
      <c r="C81" s="61" t="s">
        <v>94</v>
      </c>
      <c r="D81" s="35" t="s">
        <v>4</v>
      </c>
      <c r="E81" s="36"/>
      <c r="F81" s="22"/>
      <c r="G81" s="21"/>
      <c r="H81" s="26"/>
      <c r="I81" s="25"/>
    </row>
    <row r="82" spans="1:9" ht="15" customHeight="1" x14ac:dyDescent="0.25">
      <c r="A82">
        <v>81</v>
      </c>
      <c r="B82" s="68">
        <v>31</v>
      </c>
      <c r="C82" s="62" t="s">
        <v>59</v>
      </c>
      <c r="D82" s="35" t="s">
        <v>42</v>
      </c>
      <c r="E82" s="36"/>
      <c r="F82" s="22"/>
      <c r="G82" s="21"/>
      <c r="H82" s="26"/>
      <c r="I82" s="25"/>
    </row>
    <row r="83" spans="1:9" ht="15" customHeight="1" x14ac:dyDescent="0.25">
      <c r="A83">
        <v>82</v>
      </c>
      <c r="B83" s="68">
        <v>35</v>
      </c>
      <c r="C83" s="62" t="s">
        <v>60</v>
      </c>
      <c r="D83" s="35" t="s">
        <v>42</v>
      </c>
      <c r="E83" s="36"/>
      <c r="F83" s="22"/>
      <c r="G83" s="21"/>
      <c r="H83" s="26"/>
      <c r="I83" s="25"/>
    </row>
    <row r="84" spans="1:9" ht="15" customHeight="1" x14ac:dyDescent="0.25">
      <c r="A84">
        <v>83</v>
      </c>
      <c r="B84" s="68">
        <v>49</v>
      </c>
      <c r="C84" s="65" t="s">
        <v>98</v>
      </c>
      <c r="D84" s="35" t="s">
        <v>4</v>
      </c>
      <c r="E84" s="36"/>
      <c r="F84" s="22"/>
      <c r="G84" s="21"/>
      <c r="H84" s="26"/>
      <c r="I84" s="25"/>
    </row>
    <row r="85" spans="1:9" ht="15" customHeight="1" x14ac:dyDescent="0.25">
      <c r="A85">
        <v>84</v>
      </c>
      <c r="B85" s="68">
        <v>54</v>
      </c>
      <c r="C85" s="67" t="s">
        <v>41</v>
      </c>
      <c r="D85" s="36" t="s">
        <v>4</v>
      </c>
      <c r="E85" s="36"/>
      <c r="F85" s="22"/>
      <c r="G85" s="21"/>
      <c r="H85" s="26"/>
      <c r="I85" s="25"/>
    </row>
    <row r="86" spans="1:9" ht="15" customHeight="1" x14ac:dyDescent="0.25">
      <c r="A86">
        <v>85</v>
      </c>
      <c r="B86" s="68">
        <v>56</v>
      </c>
      <c r="C86" s="61" t="s">
        <v>103</v>
      </c>
      <c r="D86" s="35" t="s">
        <v>4</v>
      </c>
      <c r="E86" s="36"/>
      <c r="F86" s="22"/>
      <c r="G86" s="21"/>
      <c r="H86" s="26"/>
      <c r="I86" s="25"/>
    </row>
    <row r="87" spans="1:9" ht="15" customHeight="1" x14ac:dyDescent="0.25">
      <c r="A87">
        <v>86</v>
      </c>
      <c r="B87" s="68">
        <v>67</v>
      </c>
      <c r="C87" s="62" t="s">
        <v>64</v>
      </c>
      <c r="D87" s="35" t="s">
        <v>42</v>
      </c>
      <c r="E87" s="36"/>
      <c r="F87" s="22"/>
      <c r="G87" s="21"/>
      <c r="H87" s="26"/>
      <c r="I87" s="25"/>
    </row>
    <row r="88" spans="1:9" ht="15" customHeight="1" x14ac:dyDescent="0.25">
      <c r="A88">
        <v>87</v>
      </c>
      <c r="B88" s="68">
        <v>69</v>
      </c>
      <c r="C88" s="61" t="s">
        <v>107</v>
      </c>
      <c r="D88" s="35" t="s">
        <v>4</v>
      </c>
      <c r="E88" s="36"/>
      <c r="F88" s="22"/>
      <c r="G88" s="21"/>
      <c r="H88" s="26"/>
      <c r="I88" s="25"/>
    </row>
    <row r="89" spans="1:9" ht="15" customHeight="1" x14ac:dyDescent="0.25">
      <c r="A89">
        <v>88</v>
      </c>
      <c r="B89" s="68">
        <v>75</v>
      </c>
      <c r="C89" s="62" t="s">
        <v>66</v>
      </c>
      <c r="D89" s="35" t="s">
        <v>42</v>
      </c>
      <c r="E89" s="36"/>
      <c r="F89" s="22"/>
      <c r="G89" s="21"/>
      <c r="H89" s="26"/>
      <c r="I89" s="25"/>
    </row>
    <row r="90" spans="1:9" ht="15" customHeight="1" x14ac:dyDescent="0.25">
      <c r="A90">
        <v>89</v>
      </c>
      <c r="B90" s="68">
        <v>80</v>
      </c>
      <c r="C90" s="62" t="s">
        <v>68</v>
      </c>
      <c r="D90" s="35" t="s">
        <v>4</v>
      </c>
      <c r="E90" s="36"/>
      <c r="F90" s="22"/>
      <c r="G90" s="21"/>
      <c r="H90" s="26"/>
      <c r="I90" s="25"/>
    </row>
    <row r="91" spans="1:9" ht="15" customHeight="1" x14ac:dyDescent="0.25">
      <c r="A91">
        <v>90</v>
      </c>
      <c r="B91" s="68">
        <v>82</v>
      </c>
      <c r="C91" s="59" t="s">
        <v>35</v>
      </c>
      <c r="D91" s="35" t="s">
        <v>42</v>
      </c>
      <c r="E91" s="36"/>
      <c r="F91" s="22"/>
      <c r="G91" s="21"/>
      <c r="H91" s="26"/>
      <c r="I91" s="25"/>
    </row>
    <row r="92" spans="1:9" ht="15" customHeight="1" x14ac:dyDescent="0.25">
      <c r="A92">
        <v>91</v>
      </c>
      <c r="B92" s="68">
        <v>87</v>
      </c>
      <c r="C92" s="59" t="s">
        <v>37</v>
      </c>
      <c r="D92" s="35" t="s">
        <v>4</v>
      </c>
      <c r="E92" s="36"/>
      <c r="F92" s="22"/>
      <c r="G92" s="21"/>
      <c r="H92" s="26"/>
      <c r="I92" s="25"/>
    </row>
    <row r="93" spans="1:9" ht="15" customHeight="1" x14ac:dyDescent="0.25">
      <c r="A93">
        <v>92</v>
      </c>
      <c r="B93" s="68">
        <v>90</v>
      </c>
      <c r="C93" s="61" t="s">
        <v>113</v>
      </c>
      <c r="D93" s="36" t="s">
        <v>4</v>
      </c>
      <c r="E93" s="36"/>
      <c r="F93" s="22"/>
      <c r="G93" s="21"/>
      <c r="H93" s="26"/>
      <c r="I93" s="25"/>
    </row>
    <row r="94" spans="1:9" ht="15" customHeight="1" x14ac:dyDescent="0.25">
      <c r="B94" s="42"/>
      <c r="C94" s="55"/>
      <c r="D94" s="35"/>
      <c r="E94" s="36"/>
      <c r="F94" s="22"/>
      <c r="G94" s="21"/>
      <c r="H94" s="26"/>
      <c r="I94" s="25"/>
    </row>
    <row r="95" spans="1:9" ht="15" customHeight="1" x14ac:dyDescent="0.25">
      <c r="B95" s="42"/>
      <c r="C95" s="55"/>
      <c r="D95" s="35"/>
      <c r="E95" s="36"/>
      <c r="F95" s="22"/>
      <c r="G95" s="21"/>
      <c r="H95" s="26"/>
      <c r="I95" s="25"/>
    </row>
    <row r="96" spans="1:9" ht="15" customHeight="1" x14ac:dyDescent="0.25">
      <c r="B96" s="42"/>
      <c r="C96" s="55"/>
      <c r="D96" s="35"/>
      <c r="E96" s="36"/>
      <c r="F96" s="22"/>
      <c r="G96" s="21"/>
      <c r="H96" s="26"/>
      <c r="I96" s="25"/>
    </row>
    <row r="97" spans="2:9" ht="15" customHeight="1" x14ac:dyDescent="0.25">
      <c r="B97" s="42"/>
      <c r="C97" s="55"/>
      <c r="D97" s="35"/>
      <c r="E97" s="36"/>
      <c r="F97" s="22"/>
      <c r="G97" s="21"/>
      <c r="H97" s="26"/>
      <c r="I97" s="25"/>
    </row>
    <row r="98" spans="2:9" ht="15" customHeight="1" x14ac:dyDescent="0.25">
      <c r="B98" s="42"/>
      <c r="C98" s="55"/>
      <c r="D98" s="35"/>
      <c r="E98" s="36"/>
      <c r="F98" s="22"/>
      <c r="G98" s="21"/>
      <c r="H98" s="26"/>
      <c r="I98" s="25"/>
    </row>
    <row r="99" spans="2:9" ht="15" customHeight="1" x14ac:dyDescent="0.25">
      <c r="B99" s="42"/>
      <c r="C99" s="55"/>
      <c r="D99" s="36"/>
      <c r="E99" s="36"/>
      <c r="F99" s="22"/>
      <c r="G99" s="21"/>
      <c r="H99" s="26"/>
      <c r="I99" s="25"/>
    </row>
    <row r="100" spans="2:9" ht="15" customHeight="1" x14ac:dyDescent="0.25">
      <c r="B100" s="42"/>
      <c r="C100" s="55"/>
      <c r="D100" s="35"/>
      <c r="E100" s="36"/>
      <c r="F100" s="22"/>
      <c r="G100" s="21"/>
      <c r="H100" s="26"/>
      <c r="I100" s="25"/>
    </row>
    <row r="101" spans="2:9" ht="15" customHeight="1" x14ac:dyDescent="0.25">
      <c r="B101" s="42"/>
      <c r="C101" s="55"/>
      <c r="D101" s="35"/>
      <c r="E101" s="36"/>
      <c r="F101" s="22"/>
      <c r="G101" s="21"/>
      <c r="H101" s="26"/>
      <c r="I101" s="25"/>
    </row>
    <row r="102" spans="2:9" ht="15" customHeight="1" x14ac:dyDescent="0.25">
      <c r="B102" s="42"/>
      <c r="C102" s="55"/>
      <c r="D102" s="36"/>
      <c r="E102" s="36"/>
      <c r="F102" s="22"/>
      <c r="G102" s="21"/>
      <c r="H102" s="26"/>
      <c r="I102" s="25"/>
    </row>
    <row r="103" spans="2:9" ht="15" customHeight="1" x14ac:dyDescent="0.25">
      <c r="B103" s="42"/>
      <c r="C103" s="55"/>
      <c r="D103" s="35"/>
      <c r="E103" s="36"/>
      <c r="F103" s="22"/>
      <c r="G103" s="21"/>
      <c r="H103" s="26"/>
      <c r="I103" s="25"/>
    </row>
    <row r="104" spans="2:9" ht="15" customHeight="1" x14ac:dyDescent="0.25">
      <c r="B104" s="42"/>
      <c r="C104" s="56"/>
      <c r="D104" s="35"/>
      <c r="E104" s="36"/>
      <c r="F104" s="22"/>
      <c r="G104" s="21"/>
      <c r="H104" s="26"/>
      <c r="I104" s="25"/>
    </row>
    <row r="105" spans="2:9" ht="15" customHeight="1" x14ac:dyDescent="0.25">
      <c r="B105" s="42"/>
      <c r="C105" s="55"/>
      <c r="D105" s="35"/>
      <c r="E105" s="36"/>
      <c r="F105" s="22"/>
      <c r="G105" s="21"/>
      <c r="H105" s="26"/>
      <c r="I105" s="25"/>
    </row>
    <row r="106" spans="2:9" ht="15" customHeight="1" x14ac:dyDescent="0.25">
      <c r="B106" s="42"/>
      <c r="C106" s="55"/>
      <c r="D106" s="36"/>
      <c r="E106" s="36"/>
      <c r="F106" s="22"/>
      <c r="G106" s="21"/>
      <c r="H106" s="26"/>
      <c r="I106" s="25"/>
    </row>
    <row r="107" spans="2:9" ht="15" customHeight="1" x14ac:dyDescent="0.25">
      <c r="B107" s="42"/>
      <c r="C107" s="55"/>
      <c r="D107" s="36"/>
      <c r="E107" s="36"/>
      <c r="F107" s="22"/>
      <c r="G107" s="21"/>
      <c r="H107" s="26"/>
      <c r="I107" s="25"/>
    </row>
    <row r="108" spans="2:9" ht="15" customHeight="1" x14ac:dyDescent="0.25">
      <c r="B108" s="42"/>
      <c r="C108" s="55"/>
      <c r="D108" s="36"/>
      <c r="E108" s="36"/>
      <c r="F108" s="22"/>
      <c r="G108" s="21"/>
      <c r="H108" s="26"/>
      <c r="I108" s="25"/>
    </row>
    <row r="109" spans="2:9" ht="15" customHeight="1" x14ac:dyDescent="0.25">
      <c r="B109" s="42"/>
      <c r="C109" s="55"/>
      <c r="D109" s="35"/>
      <c r="E109" s="36"/>
      <c r="F109" s="22"/>
      <c r="G109" s="21"/>
      <c r="H109" s="26"/>
      <c r="I109" s="25"/>
    </row>
    <row r="110" spans="2:9" ht="15" customHeight="1" x14ac:dyDescent="0.25">
      <c r="B110" s="42"/>
      <c r="C110" s="55"/>
      <c r="D110" s="35"/>
      <c r="E110" s="36"/>
      <c r="F110" s="22"/>
      <c r="G110" s="21"/>
      <c r="H110" s="26"/>
      <c r="I110" s="25"/>
    </row>
    <row r="111" spans="2:9" ht="15" customHeight="1" x14ac:dyDescent="0.25">
      <c r="B111" s="42"/>
      <c r="C111" s="55"/>
      <c r="D111" s="35"/>
      <c r="E111" s="36"/>
      <c r="F111" s="22"/>
      <c r="G111" s="21"/>
      <c r="H111" s="26"/>
      <c r="I111" s="25"/>
    </row>
    <row r="112" spans="2:9" ht="15" customHeight="1" x14ac:dyDescent="0.25">
      <c r="B112" s="42"/>
      <c r="C112" s="55"/>
      <c r="D112" s="35"/>
      <c r="E112" s="39"/>
      <c r="F112" s="22"/>
      <c r="G112" s="21"/>
      <c r="H112" s="26"/>
      <c r="I112" s="25"/>
    </row>
    <row r="113" spans="2:9" ht="15" customHeight="1" x14ac:dyDescent="0.25">
      <c r="B113" s="42"/>
      <c r="C113" s="55"/>
      <c r="D113" s="36"/>
      <c r="E113" s="39"/>
      <c r="F113" s="22"/>
      <c r="G113" s="21"/>
      <c r="H113" s="26"/>
      <c r="I113" s="25"/>
    </row>
    <row r="114" spans="2:9" ht="15" customHeight="1" x14ac:dyDescent="0.25">
      <c r="B114" s="42"/>
      <c r="C114" s="55"/>
      <c r="D114" s="35"/>
      <c r="E114" s="36"/>
      <c r="F114" s="22"/>
      <c r="G114" s="21"/>
      <c r="H114" s="26"/>
      <c r="I114" s="25"/>
    </row>
    <row r="115" spans="2:9" ht="15" customHeight="1" x14ac:dyDescent="0.25">
      <c r="B115" s="42"/>
      <c r="C115" s="56"/>
      <c r="D115" s="35"/>
      <c r="E115" s="36"/>
      <c r="F115" s="22"/>
      <c r="G115" s="21"/>
      <c r="H115" s="26"/>
      <c r="I115" s="25"/>
    </row>
    <row r="116" spans="2:9" ht="15" customHeight="1" x14ac:dyDescent="0.25">
      <c r="B116" s="42"/>
      <c r="C116" s="55"/>
      <c r="D116" s="35"/>
      <c r="E116" s="36"/>
      <c r="F116" s="22"/>
      <c r="G116" s="21"/>
      <c r="H116" s="26"/>
      <c r="I116" s="25"/>
    </row>
    <row r="117" spans="2:9" ht="15" customHeight="1" x14ac:dyDescent="0.25">
      <c r="B117" s="42"/>
      <c r="C117" s="55"/>
      <c r="D117" s="35"/>
      <c r="E117" s="36"/>
      <c r="F117" s="22"/>
      <c r="G117" s="21"/>
      <c r="H117" s="26"/>
      <c r="I117" s="25"/>
    </row>
    <row r="118" spans="2:9" ht="15" customHeight="1" x14ac:dyDescent="0.25">
      <c r="B118" s="42"/>
      <c r="C118" s="55"/>
      <c r="D118" s="35"/>
      <c r="E118" s="36"/>
      <c r="F118" s="22"/>
      <c r="G118" s="21"/>
      <c r="H118" s="26"/>
      <c r="I118" s="25"/>
    </row>
    <row r="119" spans="2:9" ht="15" customHeight="1" x14ac:dyDescent="0.25">
      <c r="B119" s="42"/>
      <c r="C119" s="55"/>
      <c r="D119" s="35"/>
      <c r="E119" s="39"/>
      <c r="F119" s="22"/>
      <c r="G119" s="21"/>
      <c r="H119" s="26"/>
      <c r="I119" s="25"/>
    </row>
    <row r="120" spans="2:9" ht="15" customHeight="1" x14ac:dyDescent="0.25">
      <c r="B120" s="42"/>
      <c r="C120" s="55"/>
      <c r="D120" s="35"/>
      <c r="E120" s="36"/>
      <c r="F120" s="22"/>
      <c r="G120" s="21"/>
      <c r="H120" s="26"/>
      <c r="I120" s="25"/>
    </row>
    <row r="121" spans="2:9" ht="15" customHeight="1" x14ac:dyDescent="0.25">
      <c r="B121" s="42"/>
      <c r="C121" s="55"/>
      <c r="D121" s="36"/>
      <c r="E121" s="36"/>
      <c r="F121" s="22"/>
      <c r="G121" s="21"/>
      <c r="H121" s="26"/>
      <c r="I121" s="25"/>
    </row>
    <row r="122" spans="2:9" ht="15" customHeight="1" x14ac:dyDescent="0.25">
      <c r="B122" s="42"/>
      <c r="C122" s="55"/>
      <c r="D122" s="35"/>
      <c r="E122" s="36"/>
      <c r="F122" s="22"/>
      <c r="G122" s="21"/>
      <c r="H122" s="26"/>
      <c r="I122" s="25"/>
    </row>
    <row r="123" spans="2:9" ht="15" customHeight="1" x14ac:dyDescent="0.25">
      <c r="B123" s="42"/>
      <c r="C123" s="55"/>
      <c r="D123" s="35"/>
      <c r="E123" s="36"/>
      <c r="F123" s="22"/>
      <c r="G123" s="21"/>
      <c r="H123" s="26"/>
      <c r="I123" s="25"/>
    </row>
    <row r="124" spans="2:9" ht="15" customHeight="1" x14ac:dyDescent="0.25">
      <c r="B124" s="42"/>
      <c r="C124" s="55"/>
      <c r="D124" s="35"/>
      <c r="E124" s="36"/>
      <c r="F124" s="22"/>
      <c r="G124" s="21"/>
      <c r="H124" s="26"/>
      <c r="I124" s="25"/>
    </row>
    <row r="125" spans="2:9" ht="15" customHeight="1" x14ac:dyDescent="0.25">
      <c r="B125" s="42"/>
      <c r="C125" s="57"/>
      <c r="D125" s="35"/>
      <c r="E125" s="39"/>
      <c r="F125" s="22"/>
      <c r="G125" s="21"/>
      <c r="H125" s="26"/>
      <c r="I125" s="25"/>
    </row>
    <row r="126" spans="2:9" ht="15" customHeight="1" x14ac:dyDescent="0.25">
      <c r="B126" s="42"/>
      <c r="C126" s="55"/>
      <c r="D126" s="35"/>
      <c r="E126" s="36"/>
      <c r="F126" s="22"/>
      <c r="G126" s="21"/>
      <c r="H126" s="26"/>
      <c r="I126" s="25"/>
    </row>
    <row r="127" spans="2:9" x14ac:dyDescent="0.25">
      <c r="B127" s="42"/>
      <c r="C127" s="52"/>
      <c r="D127" s="35"/>
      <c r="E127" s="36"/>
      <c r="F127" s="22"/>
      <c r="G127" s="21"/>
      <c r="H127" s="26"/>
      <c r="I127" s="25"/>
    </row>
    <row r="128" spans="2:9" x14ac:dyDescent="0.25">
      <c r="B128" s="42"/>
      <c r="C128" s="52"/>
      <c r="D128" s="35"/>
      <c r="E128" s="36"/>
      <c r="F128" s="22"/>
      <c r="G128" s="21"/>
      <c r="H128" s="26"/>
      <c r="I128" s="25"/>
    </row>
    <row r="129" spans="2:9" x14ac:dyDescent="0.25">
      <c r="B129" s="42"/>
      <c r="C129" s="52"/>
      <c r="D129" s="35"/>
      <c r="E129" s="36"/>
      <c r="F129" s="22"/>
      <c r="G129" s="21"/>
      <c r="H129" s="26"/>
      <c r="I129" s="25"/>
    </row>
    <row r="130" spans="2:9" x14ac:dyDescent="0.25">
      <c r="B130" s="42"/>
      <c r="C130" s="52"/>
      <c r="D130" s="36"/>
      <c r="E130" s="36"/>
      <c r="F130" s="22"/>
      <c r="G130" s="21"/>
      <c r="H130" s="26"/>
      <c r="I130" s="25"/>
    </row>
    <row r="131" spans="2:9" x14ac:dyDescent="0.25">
      <c r="B131" s="42"/>
      <c r="C131" s="52"/>
      <c r="D131" s="35"/>
      <c r="E131" s="36"/>
      <c r="F131" s="22"/>
      <c r="G131" s="21"/>
      <c r="H131" s="26"/>
      <c r="I131" s="25"/>
    </row>
    <row r="132" spans="2:9" x14ac:dyDescent="0.25">
      <c r="B132" s="42"/>
      <c r="C132" s="52"/>
      <c r="D132" s="36"/>
      <c r="E132" s="36"/>
      <c r="F132" s="22"/>
      <c r="G132" s="21"/>
      <c r="H132" s="26"/>
      <c r="I132" s="25"/>
    </row>
    <row r="133" spans="2:9" x14ac:dyDescent="0.25">
      <c r="B133" s="42"/>
      <c r="C133" s="52"/>
      <c r="D133" s="35"/>
      <c r="E133" s="36"/>
      <c r="F133" s="22"/>
      <c r="G133" s="21"/>
      <c r="H133" s="26"/>
      <c r="I133" s="25"/>
    </row>
    <row r="134" spans="2:9" x14ac:dyDescent="0.25">
      <c r="B134" s="42"/>
      <c r="C134" s="52"/>
      <c r="D134" s="35"/>
      <c r="E134" s="36"/>
      <c r="F134" s="22"/>
      <c r="G134" s="21"/>
      <c r="H134" s="26"/>
      <c r="I134" s="25"/>
    </row>
    <row r="135" spans="2:9" ht="15" customHeight="1" x14ac:dyDescent="0.25">
      <c r="B135" s="42"/>
      <c r="C135" s="52"/>
      <c r="D135" s="35"/>
      <c r="E135" s="36"/>
      <c r="F135" s="22"/>
      <c r="G135" s="21"/>
      <c r="H135" s="26"/>
      <c r="I135" s="25"/>
    </row>
    <row r="136" spans="2:9" x14ac:dyDescent="0.25">
      <c r="B136" s="42"/>
      <c r="C136" s="52"/>
      <c r="D136" s="36"/>
      <c r="E136" s="36"/>
      <c r="F136" s="22"/>
      <c r="G136" s="21"/>
      <c r="H136" s="26"/>
      <c r="I136" s="25"/>
    </row>
    <row r="137" spans="2:9" x14ac:dyDescent="0.25">
      <c r="B137" s="42"/>
      <c r="C137" s="52"/>
      <c r="D137" s="35"/>
      <c r="E137" s="36"/>
      <c r="F137" s="22"/>
      <c r="G137" s="21"/>
      <c r="H137" s="26"/>
      <c r="I137" s="25"/>
    </row>
    <row r="138" spans="2:9" x14ac:dyDescent="0.25">
      <c r="B138" s="42"/>
      <c r="C138" s="52"/>
      <c r="D138" s="35"/>
      <c r="E138" s="36"/>
      <c r="F138" s="22"/>
      <c r="G138" s="21"/>
      <c r="H138" s="26"/>
      <c r="I138" s="25"/>
    </row>
    <row r="139" spans="2:9" x14ac:dyDescent="0.25">
      <c r="B139" s="42"/>
      <c r="C139" s="52"/>
      <c r="D139" s="35"/>
      <c r="E139" s="36"/>
      <c r="F139" s="22"/>
      <c r="G139" s="21"/>
      <c r="H139" s="26"/>
      <c r="I139" s="25"/>
    </row>
    <row r="140" spans="2:9" x14ac:dyDescent="0.25">
      <c r="B140" s="42"/>
      <c r="C140" s="52"/>
      <c r="D140" s="35"/>
      <c r="E140" s="36"/>
      <c r="F140" s="22"/>
      <c r="G140" s="21"/>
      <c r="H140" s="26"/>
      <c r="I140" s="25"/>
    </row>
    <row r="141" spans="2:9" x14ac:dyDescent="0.25">
      <c r="B141" s="42"/>
      <c r="C141" s="52"/>
      <c r="D141" s="35"/>
      <c r="E141" s="36"/>
      <c r="F141" s="22"/>
      <c r="G141" s="21"/>
      <c r="H141" s="26"/>
      <c r="I141" s="25"/>
    </row>
    <row r="142" spans="2:9" x14ac:dyDescent="0.25">
      <c r="B142" s="42"/>
      <c r="C142" s="52"/>
      <c r="D142" s="35"/>
      <c r="E142" s="50"/>
      <c r="F142" s="22"/>
      <c r="G142" s="27"/>
      <c r="H142" s="28"/>
      <c r="I142" s="29"/>
    </row>
    <row r="143" spans="2:9" x14ac:dyDescent="0.25">
      <c r="B143" s="42"/>
      <c r="C143" s="52"/>
      <c r="D143" s="35"/>
      <c r="E143" s="36"/>
      <c r="F143" s="22"/>
      <c r="G143" s="21"/>
      <c r="H143" s="26"/>
      <c r="I143" s="25"/>
    </row>
    <row r="144" spans="2:9" x14ac:dyDescent="0.25">
      <c r="B144" s="42"/>
      <c r="C144" s="52"/>
      <c r="D144" s="36"/>
      <c r="E144" s="36"/>
      <c r="F144" s="22"/>
      <c r="G144" s="21"/>
      <c r="H144" s="26"/>
      <c r="I144" s="25"/>
    </row>
    <row r="145" spans="1:9" x14ac:dyDescent="0.25">
      <c r="B145" s="42"/>
      <c r="C145" s="52"/>
      <c r="D145" s="35"/>
      <c r="E145" s="36"/>
      <c r="F145" s="22"/>
      <c r="G145" s="21"/>
      <c r="H145" s="26"/>
      <c r="I145" s="25"/>
    </row>
    <row r="146" spans="1:9" x14ac:dyDescent="0.25">
      <c r="B146" s="42"/>
      <c r="C146" s="52"/>
      <c r="D146" s="35"/>
      <c r="E146" s="36"/>
      <c r="F146" s="22"/>
      <c r="G146" s="21"/>
      <c r="H146" s="26"/>
      <c r="I146" s="25"/>
    </row>
    <row r="147" spans="1:9" x14ac:dyDescent="0.25">
      <c r="B147" s="42"/>
      <c r="C147" s="52"/>
      <c r="D147" s="35"/>
      <c r="E147" s="36"/>
      <c r="F147" s="22"/>
      <c r="G147" s="21"/>
      <c r="H147" s="26"/>
      <c r="I147" s="25"/>
    </row>
    <row r="148" spans="1:9" x14ac:dyDescent="0.25">
      <c r="B148" s="42"/>
      <c r="C148" s="52"/>
      <c r="D148" s="35"/>
      <c r="E148" s="36"/>
      <c r="F148" s="22"/>
      <c r="G148" s="21"/>
      <c r="H148" s="26"/>
      <c r="I148" s="25"/>
    </row>
    <row r="149" spans="1:9" x14ac:dyDescent="0.25">
      <c r="B149" s="42"/>
      <c r="C149" s="52"/>
      <c r="D149" s="35"/>
      <c r="E149" s="36"/>
      <c r="F149" s="22"/>
      <c r="G149" s="21"/>
      <c r="H149" s="26"/>
      <c r="I149" s="25"/>
    </row>
    <row r="150" spans="1:9" x14ac:dyDescent="0.25">
      <c r="B150" s="51"/>
      <c r="C150" s="52"/>
      <c r="D150" s="36"/>
      <c r="E150" s="36"/>
      <c r="F150" s="22"/>
      <c r="G150" s="21"/>
      <c r="H150" s="25"/>
      <c r="I150" s="25"/>
    </row>
    <row r="151" spans="1:9" x14ac:dyDescent="0.25">
      <c r="B151" s="51"/>
      <c r="C151" s="52"/>
      <c r="D151" s="35"/>
      <c r="E151" s="36"/>
      <c r="F151" s="22"/>
      <c r="G151" s="21"/>
      <c r="H151" s="25"/>
      <c r="I151" s="25"/>
    </row>
    <row r="152" spans="1:9" x14ac:dyDescent="0.25">
      <c r="B152" s="42"/>
      <c r="C152" s="52"/>
      <c r="D152" s="35"/>
      <c r="E152" s="36"/>
      <c r="F152" s="22"/>
      <c r="G152" s="21"/>
      <c r="H152" s="25"/>
      <c r="I152" s="25"/>
    </row>
    <row r="153" spans="1:9" x14ac:dyDescent="0.25">
      <c r="B153" s="42"/>
      <c r="C153" s="52"/>
      <c r="D153" s="35"/>
      <c r="E153" s="36"/>
      <c r="F153" s="22"/>
      <c r="G153" s="21"/>
      <c r="H153" s="25"/>
      <c r="I153" s="25"/>
    </row>
    <row r="154" spans="1:9" x14ac:dyDescent="0.25">
      <c r="B154" s="42"/>
      <c r="C154" s="52"/>
      <c r="D154" s="35"/>
      <c r="E154" s="36"/>
      <c r="F154" s="22"/>
      <c r="G154" s="21"/>
      <c r="H154" s="25"/>
      <c r="I154" s="25"/>
    </row>
    <row r="155" spans="1:9" x14ac:dyDescent="0.25">
      <c r="B155" s="42"/>
      <c r="C155" s="52"/>
      <c r="D155" s="35"/>
      <c r="E155" s="36"/>
      <c r="F155" s="22"/>
      <c r="G155" s="21"/>
      <c r="H155" s="25"/>
      <c r="I155" s="25"/>
    </row>
    <row r="156" spans="1:9" x14ac:dyDescent="0.25">
      <c r="B156" s="42"/>
      <c r="C156" s="52"/>
      <c r="D156" s="35"/>
      <c r="E156" s="36"/>
      <c r="F156" s="22"/>
      <c r="G156" s="21"/>
      <c r="H156" s="25"/>
      <c r="I156" s="25"/>
    </row>
    <row r="157" spans="1:9" x14ac:dyDescent="0.25">
      <c r="B157" s="42"/>
      <c r="C157" s="52"/>
      <c r="D157" s="35"/>
      <c r="E157" s="36"/>
      <c r="F157" s="22"/>
      <c r="G157" s="21"/>
      <c r="H157" s="25"/>
      <c r="I157" s="25"/>
    </row>
    <row r="158" spans="1:9" x14ac:dyDescent="0.25">
      <c r="B158" s="42"/>
      <c r="C158" s="52"/>
      <c r="D158" s="35"/>
      <c r="E158" s="36"/>
      <c r="F158" s="21"/>
      <c r="G158" s="21"/>
      <c r="H158" s="21"/>
      <c r="I158" s="21"/>
    </row>
    <row r="159" spans="1:9" x14ac:dyDescent="0.25">
      <c r="B159" s="42"/>
      <c r="C159" s="52"/>
      <c r="D159" s="36"/>
      <c r="E159" s="36"/>
      <c r="F159" s="21"/>
      <c r="G159" s="21"/>
      <c r="H159" s="21"/>
      <c r="I159" s="21"/>
    </row>
    <row r="160" spans="1:9" x14ac:dyDescent="0.25">
      <c r="A160" s="21"/>
      <c r="B160" s="42"/>
      <c r="C160" s="52"/>
      <c r="D160" s="35"/>
      <c r="E160" s="50"/>
      <c r="F160" s="27"/>
      <c r="G160" s="27"/>
      <c r="H160" s="27"/>
      <c r="I160" s="27"/>
    </row>
    <row r="161" spans="1:9" x14ac:dyDescent="0.25">
      <c r="A161" s="21"/>
      <c r="B161" s="42"/>
      <c r="C161" s="52"/>
      <c r="D161" s="35"/>
      <c r="E161" s="36"/>
      <c r="F161" s="21"/>
      <c r="G161" s="21"/>
      <c r="H161" s="21"/>
      <c r="I161" s="21"/>
    </row>
    <row r="162" spans="1:9" x14ac:dyDescent="0.25">
      <c r="A162" s="21"/>
      <c r="B162" s="42"/>
      <c r="C162" s="52"/>
      <c r="D162" s="36"/>
      <c r="E162" s="36"/>
      <c r="F162" s="21"/>
      <c r="G162" s="21"/>
      <c r="H162" s="21"/>
      <c r="I162" s="21"/>
    </row>
    <row r="163" spans="1:9" x14ac:dyDescent="0.25">
      <c r="A163" s="21"/>
      <c r="B163" s="42"/>
      <c r="C163" s="52"/>
      <c r="D163" s="35"/>
      <c r="E163" s="39"/>
      <c r="F163" s="21"/>
      <c r="G163" s="21"/>
      <c r="H163" s="21"/>
      <c r="I163" s="21"/>
    </row>
    <row r="164" spans="1:9" x14ac:dyDescent="0.25">
      <c r="A164" s="21"/>
      <c r="B164" s="42"/>
      <c r="C164" s="52"/>
      <c r="D164" s="35"/>
      <c r="E164" s="39"/>
      <c r="F164" s="21"/>
      <c r="G164" s="21"/>
      <c r="H164" s="21"/>
      <c r="I164" s="21"/>
    </row>
    <row r="165" spans="1:9" x14ac:dyDescent="0.25">
      <c r="A165" s="21"/>
      <c r="B165" s="42"/>
      <c r="C165" s="52"/>
      <c r="D165" s="35"/>
      <c r="E165" s="39"/>
      <c r="F165" s="21"/>
      <c r="G165" s="21"/>
      <c r="H165" s="21"/>
      <c r="I165" s="21"/>
    </row>
    <row r="166" spans="1:9" x14ac:dyDescent="0.25">
      <c r="A166" s="21"/>
      <c r="B166" s="42"/>
      <c r="C166" s="52"/>
      <c r="D166" s="35"/>
      <c r="E166" s="39"/>
      <c r="F166" s="21"/>
      <c r="G166" s="21"/>
      <c r="H166" s="21"/>
      <c r="I166" s="21"/>
    </row>
    <row r="167" spans="1:9" x14ac:dyDescent="0.25">
      <c r="A167" s="21"/>
      <c r="B167" s="42"/>
      <c r="C167" s="52"/>
      <c r="D167" s="35"/>
      <c r="E167" s="36"/>
      <c r="F167" s="21"/>
      <c r="G167" s="21"/>
      <c r="H167" s="21"/>
      <c r="I167" s="21"/>
    </row>
    <row r="168" spans="1:9" x14ac:dyDescent="0.25">
      <c r="A168" s="21"/>
      <c r="B168" s="42"/>
      <c r="C168" s="52"/>
      <c r="D168" s="35"/>
      <c r="E168" s="39"/>
      <c r="F168" s="21"/>
      <c r="G168" s="21"/>
      <c r="H168" s="21"/>
      <c r="I168" s="21"/>
    </row>
    <row r="169" spans="1:9" x14ac:dyDescent="0.25">
      <c r="A169" s="21"/>
      <c r="B169" s="42"/>
      <c r="C169" s="40"/>
      <c r="D169" s="35"/>
      <c r="E169" s="39"/>
      <c r="F169" s="21"/>
      <c r="G169" s="21"/>
      <c r="H169" s="21"/>
      <c r="I169" s="21"/>
    </row>
    <row r="170" spans="1:9" x14ac:dyDescent="0.25">
      <c r="A170" s="21"/>
      <c r="B170" s="42"/>
      <c r="C170" s="40"/>
      <c r="D170" s="35"/>
      <c r="E170" s="39"/>
      <c r="F170" s="21"/>
      <c r="G170" s="21"/>
      <c r="H170" s="21"/>
      <c r="I170" s="21"/>
    </row>
    <row r="171" spans="1:9" x14ac:dyDescent="0.25">
      <c r="A171" s="21"/>
      <c r="B171" s="42"/>
      <c r="C171" s="40"/>
      <c r="D171" s="35"/>
      <c r="E171" s="39"/>
      <c r="F171" s="21"/>
      <c r="G171" s="21"/>
      <c r="H171" s="21"/>
      <c r="I171" s="21"/>
    </row>
    <row r="172" spans="1:9" x14ac:dyDescent="0.25">
      <c r="A172" s="21"/>
      <c r="B172" s="42"/>
      <c r="C172" s="40"/>
      <c r="D172" s="35"/>
      <c r="E172" s="39"/>
      <c r="F172" s="21"/>
      <c r="G172" s="21"/>
      <c r="H172" s="21"/>
      <c r="I172" s="21"/>
    </row>
    <row r="173" spans="1:9" x14ac:dyDescent="0.25">
      <c r="A173" s="21"/>
      <c r="B173" s="42"/>
      <c r="C173" s="40"/>
      <c r="D173" s="35"/>
      <c r="E173" s="39"/>
      <c r="F173" s="21"/>
      <c r="G173" s="21"/>
      <c r="H173" s="21"/>
      <c r="I173" s="21"/>
    </row>
    <row r="174" spans="1:9" x14ac:dyDescent="0.25">
      <c r="A174" s="21"/>
      <c r="B174" s="42"/>
      <c r="C174" s="40"/>
      <c r="D174" s="35"/>
      <c r="E174" s="39"/>
      <c r="F174" s="21"/>
      <c r="G174" s="21"/>
      <c r="H174" s="21"/>
      <c r="I174" s="21"/>
    </row>
    <row r="175" spans="1:9" x14ac:dyDescent="0.25">
      <c r="A175" s="21"/>
      <c r="B175" s="42"/>
      <c r="C175" s="40"/>
      <c r="D175" s="35"/>
      <c r="E175" s="39"/>
      <c r="F175" s="21"/>
      <c r="G175" s="21"/>
      <c r="H175" s="21"/>
      <c r="I175" s="21"/>
    </row>
    <row r="176" spans="1:9" x14ac:dyDescent="0.25">
      <c r="A176" s="21"/>
      <c r="B176" s="42"/>
      <c r="C176" s="40"/>
      <c r="D176" s="35"/>
      <c r="E176" s="39"/>
      <c r="F176" s="21"/>
      <c r="G176" s="21"/>
      <c r="H176" s="21"/>
      <c r="I176" s="21"/>
    </row>
    <row r="177" spans="1:9" x14ac:dyDescent="0.25">
      <c r="A177" s="21"/>
      <c r="B177" s="42"/>
      <c r="C177" s="40"/>
      <c r="D177" s="35"/>
      <c r="E177" s="39"/>
      <c r="F177" s="21"/>
      <c r="G177" s="21"/>
      <c r="H177" s="21"/>
      <c r="I177" s="21"/>
    </row>
    <row r="178" spans="1:9" x14ac:dyDescent="0.25">
      <c r="A178" s="21"/>
      <c r="B178" s="42"/>
      <c r="C178" s="21"/>
      <c r="D178" s="35"/>
      <c r="E178" s="39"/>
      <c r="F178" s="21"/>
      <c r="G178" s="21"/>
      <c r="H178" s="21"/>
      <c r="I178" s="21"/>
    </row>
    <row r="179" spans="1:9" x14ac:dyDescent="0.25">
      <c r="A179" s="21"/>
      <c r="B179" s="42"/>
      <c r="C179" s="21"/>
      <c r="D179" s="35"/>
      <c r="E179" s="39"/>
      <c r="F179" s="21"/>
      <c r="G179" s="21"/>
      <c r="H179" s="21"/>
      <c r="I179" s="21"/>
    </row>
    <row r="180" spans="1:9" x14ac:dyDescent="0.25">
      <c r="A180" s="21"/>
      <c r="B180" s="42"/>
      <c r="C180" s="21"/>
      <c r="D180" s="35"/>
      <c r="E180" s="39"/>
      <c r="F180" s="21"/>
      <c r="G180" s="21"/>
      <c r="H180" s="21"/>
      <c r="I180" s="21"/>
    </row>
    <row r="181" spans="1:9" x14ac:dyDescent="0.25">
      <c r="A181" s="21"/>
      <c r="B181" s="41"/>
      <c r="C181" s="21"/>
      <c r="D181" s="40"/>
      <c r="E181" s="39"/>
      <c r="F181" s="21"/>
      <c r="G181" s="21"/>
      <c r="H181" s="21"/>
      <c r="I181" s="21"/>
    </row>
    <row r="182" spans="1:9" x14ac:dyDescent="0.25">
      <c r="A182" s="21"/>
      <c r="B182" s="41"/>
      <c r="C182" s="21"/>
      <c r="D182" s="39"/>
      <c r="E182" s="39"/>
      <c r="F182" s="21"/>
      <c r="G182" s="21"/>
      <c r="H182" s="21"/>
      <c r="I182" s="21"/>
    </row>
    <row r="183" spans="1:9" x14ac:dyDescent="0.25">
      <c r="A183" s="21"/>
      <c r="B183" s="41"/>
      <c r="C183" s="21"/>
      <c r="D183" s="39"/>
      <c r="E183" s="39"/>
      <c r="F183" s="21"/>
      <c r="G183" s="21"/>
      <c r="H183" s="21"/>
      <c r="I183" s="21"/>
    </row>
    <row r="184" spans="1:9" x14ac:dyDescent="0.25">
      <c r="A184" s="21"/>
      <c r="B184" s="41"/>
      <c r="C184" s="21"/>
      <c r="D184" s="40"/>
      <c r="E184" s="39"/>
      <c r="F184" s="21"/>
      <c r="G184" s="21"/>
      <c r="H184" s="21"/>
      <c r="I184" s="21"/>
    </row>
    <row r="185" spans="1:9" x14ac:dyDescent="0.25">
      <c r="A185" s="21"/>
      <c r="B185" s="41"/>
      <c r="C185" s="21"/>
      <c r="D185" s="39"/>
      <c r="E185" s="39"/>
      <c r="F185" s="21"/>
      <c r="G185" s="21"/>
      <c r="H185" s="21"/>
      <c r="I185" s="21"/>
    </row>
    <row r="186" spans="1:9" x14ac:dyDescent="0.25">
      <c r="A186" s="21"/>
      <c r="B186" s="41"/>
      <c r="C186" s="21"/>
      <c r="D186" s="35"/>
      <c r="E186" s="39"/>
      <c r="F186" s="21"/>
      <c r="G186" s="21"/>
      <c r="H186" s="21"/>
      <c r="I186" s="21"/>
    </row>
    <row r="187" spans="1:9" x14ac:dyDescent="0.25">
      <c r="A187" s="21"/>
      <c r="B187" s="41"/>
      <c r="C187" s="21"/>
      <c r="D187" s="40"/>
      <c r="E187" s="39"/>
      <c r="F187" s="21"/>
      <c r="G187" s="21"/>
      <c r="H187" s="21"/>
      <c r="I187" s="21"/>
    </row>
    <row r="188" spans="1:9" x14ac:dyDescent="0.25">
      <c r="A188" s="21"/>
      <c r="B188" s="41"/>
      <c r="C188" s="21"/>
      <c r="D188" s="39"/>
      <c r="E188" s="39"/>
      <c r="F188" s="21"/>
      <c r="G188" s="21"/>
      <c r="H188" s="21"/>
      <c r="I188" s="21"/>
    </row>
    <row r="189" spans="1:9" x14ac:dyDescent="0.25">
      <c r="A189" s="21"/>
      <c r="B189" s="41"/>
      <c r="C189" s="21"/>
      <c r="D189" s="21"/>
      <c r="E189" s="39"/>
      <c r="F189" s="21"/>
      <c r="G189" s="21"/>
      <c r="H189" s="21"/>
      <c r="I189" s="21"/>
    </row>
    <row r="190" spans="1:9" x14ac:dyDescent="0.25">
      <c r="A190" s="21"/>
      <c r="B190" s="41"/>
      <c r="C190" s="21"/>
      <c r="D190" s="47"/>
      <c r="E190" s="39"/>
      <c r="F190" s="21"/>
      <c r="G190" s="21"/>
      <c r="H190" s="21"/>
      <c r="I190" s="21"/>
    </row>
    <row r="191" spans="1:9" x14ac:dyDescent="0.25">
      <c r="A191" s="21"/>
      <c r="B191" s="41"/>
      <c r="C191" s="21"/>
      <c r="D191" s="47"/>
      <c r="E191" s="39"/>
      <c r="F191" s="21"/>
      <c r="G191" s="21"/>
      <c r="H191" s="21"/>
      <c r="I191" s="21"/>
    </row>
    <row r="192" spans="1:9" x14ac:dyDescent="0.25">
      <c r="A192" s="21"/>
      <c r="B192" s="41"/>
      <c r="C192" s="21"/>
      <c r="D192" s="21"/>
      <c r="E192" s="39"/>
      <c r="F192" s="21"/>
      <c r="G192" s="21"/>
      <c r="H192" s="21"/>
      <c r="I192" s="21"/>
    </row>
    <row r="193" spans="1:9" x14ac:dyDescent="0.25">
      <c r="A193" s="21"/>
      <c r="B193" s="41"/>
      <c r="C193" s="21"/>
      <c r="D193" s="21"/>
      <c r="E193" s="39"/>
      <c r="F193" s="21"/>
      <c r="G193" s="21"/>
      <c r="H193" s="21"/>
      <c r="I193" s="21"/>
    </row>
    <row r="194" spans="1:9" x14ac:dyDescent="0.25">
      <c r="A194" s="21"/>
      <c r="B194" s="41"/>
      <c r="C194" s="21"/>
      <c r="D194" s="21"/>
      <c r="E194" s="39"/>
      <c r="F194" s="21"/>
      <c r="G194" s="21"/>
      <c r="H194" s="21"/>
      <c r="I194" s="21"/>
    </row>
    <row r="195" spans="1:9" x14ac:dyDescent="0.25">
      <c r="A195" s="21"/>
      <c r="B195" s="41"/>
      <c r="C195" s="21"/>
      <c r="D195" s="40"/>
      <c r="E195" s="39"/>
      <c r="F195" s="21"/>
      <c r="G195" s="21"/>
      <c r="H195" s="21"/>
      <c r="I195" s="21"/>
    </row>
    <row r="196" spans="1:9" x14ac:dyDescent="0.25">
      <c r="A196" s="21"/>
      <c r="B196" s="41"/>
      <c r="C196" s="21"/>
      <c r="D196" s="40"/>
      <c r="E196" s="39"/>
      <c r="F196" s="21"/>
      <c r="G196" s="21"/>
      <c r="H196" s="21"/>
      <c r="I196" s="21"/>
    </row>
    <row r="197" spans="1:9" x14ac:dyDescent="0.25">
      <c r="A197" s="21"/>
      <c r="B197" s="41"/>
      <c r="C197" s="21"/>
      <c r="D197" s="47"/>
      <c r="E197" s="39"/>
      <c r="F197" s="21"/>
      <c r="G197" s="21"/>
      <c r="H197" s="21"/>
      <c r="I197" s="21"/>
    </row>
    <row r="198" spans="1:9" x14ac:dyDescent="0.25">
      <c r="A198" s="21"/>
      <c r="B198" s="41"/>
      <c r="C198" s="21"/>
      <c r="D198" s="40"/>
      <c r="E198" s="39"/>
      <c r="F198" s="21"/>
      <c r="G198" s="21"/>
      <c r="H198" s="21"/>
      <c r="I198" s="21"/>
    </row>
    <row r="199" spans="1:9" x14ac:dyDescent="0.25">
      <c r="A199" s="21"/>
      <c r="B199" s="41"/>
      <c r="C199" s="21"/>
      <c r="D199" s="47"/>
      <c r="E199" s="39"/>
      <c r="F199" s="21"/>
      <c r="G199" s="21"/>
      <c r="H199" s="21"/>
      <c r="I199" s="21"/>
    </row>
    <row r="200" spans="1:9" x14ac:dyDescent="0.25">
      <c r="A200" s="21"/>
      <c r="B200" s="41"/>
      <c r="C200" s="21"/>
      <c r="D200" s="40"/>
      <c r="E200" s="39"/>
      <c r="F200" s="21"/>
      <c r="G200" s="21"/>
      <c r="H200" s="21"/>
      <c r="I200" s="21"/>
    </row>
    <row r="201" spans="1:9" x14ac:dyDescent="0.25">
      <c r="A201" s="21"/>
      <c r="B201" s="41"/>
      <c r="C201" s="21"/>
      <c r="D201" s="40"/>
      <c r="E201" s="39"/>
      <c r="F201" s="21"/>
      <c r="G201" s="21"/>
      <c r="H201" s="21"/>
      <c r="I201" s="21"/>
    </row>
    <row r="202" spans="1:9" x14ac:dyDescent="0.25">
      <c r="A202" s="21"/>
      <c r="B202" s="41"/>
      <c r="C202" s="21"/>
      <c r="D202" s="40"/>
      <c r="E202" s="39"/>
      <c r="F202" s="21"/>
      <c r="G202" s="21"/>
      <c r="H202" s="21"/>
      <c r="I202" s="21"/>
    </row>
    <row r="203" spans="1:9" x14ac:dyDescent="0.25">
      <c r="A203" s="21"/>
      <c r="B203" s="41"/>
      <c r="C203" s="21"/>
      <c r="D203" s="40"/>
      <c r="E203" s="39"/>
      <c r="F203" s="21"/>
      <c r="G203" s="21"/>
      <c r="H203" s="21"/>
      <c r="I203" s="21"/>
    </row>
    <row r="204" spans="1:9" x14ac:dyDescent="0.25">
      <c r="A204" s="21"/>
      <c r="B204" s="41"/>
      <c r="C204" s="21"/>
      <c r="D204" s="40"/>
      <c r="E204" s="39"/>
      <c r="F204" s="21"/>
      <c r="G204" s="21"/>
      <c r="H204" s="21"/>
      <c r="I204" s="21"/>
    </row>
    <row r="205" spans="1:9" x14ac:dyDescent="0.25">
      <c r="A205" s="21"/>
      <c r="B205" s="41"/>
      <c r="C205" s="21"/>
      <c r="D205" s="40"/>
      <c r="E205" s="39"/>
      <c r="F205" s="21"/>
      <c r="G205" s="21"/>
      <c r="H205" s="21"/>
      <c r="I205" s="21"/>
    </row>
    <row r="206" spans="1:9" x14ac:dyDescent="0.25">
      <c r="A206" s="21"/>
      <c r="B206" s="41"/>
      <c r="C206" s="21"/>
      <c r="D206" s="49"/>
      <c r="E206" s="39"/>
      <c r="F206" s="21"/>
      <c r="G206" s="21"/>
      <c r="H206" s="21"/>
      <c r="I206" s="21"/>
    </row>
    <row r="207" spans="1:9" x14ac:dyDescent="0.25">
      <c r="A207" s="21"/>
      <c r="B207" s="41"/>
      <c r="C207" s="21"/>
      <c r="D207" s="40"/>
      <c r="E207" s="39"/>
      <c r="F207" s="21"/>
      <c r="G207" s="21"/>
      <c r="H207" s="21"/>
      <c r="I207" s="21"/>
    </row>
    <row r="208" spans="1:9" x14ac:dyDescent="0.25">
      <c r="A208" s="21"/>
      <c r="B208" s="41"/>
      <c r="C208" s="21"/>
      <c r="D208" s="40"/>
      <c r="E208" s="39"/>
      <c r="F208" s="21"/>
      <c r="G208" s="21"/>
      <c r="H208" s="21"/>
      <c r="I208" s="21"/>
    </row>
    <row r="209" spans="1:9" x14ac:dyDescent="0.25">
      <c r="A209" s="21"/>
      <c r="B209" s="41"/>
      <c r="C209" s="21"/>
      <c r="D209" s="40"/>
      <c r="E209" s="39"/>
      <c r="F209" s="21"/>
      <c r="G209" s="21"/>
      <c r="H209" s="21"/>
      <c r="I209" s="21"/>
    </row>
    <row r="210" spans="1:9" x14ac:dyDescent="0.25">
      <c r="A210" s="21"/>
      <c r="B210" s="41"/>
      <c r="C210" s="21"/>
      <c r="D210" s="40"/>
      <c r="E210" s="39"/>
      <c r="F210" s="21"/>
      <c r="G210" s="21"/>
      <c r="H210" s="21"/>
      <c r="I210" s="21"/>
    </row>
    <row r="211" spans="1:9" x14ac:dyDescent="0.25">
      <c r="A211" s="21"/>
      <c r="B211" s="41"/>
      <c r="C211" s="21"/>
      <c r="D211" s="40"/>
      <c r="E211" s="39"/>
      <c r="F211" s="21"/>
      <c r="G211" s="21"/>
      <c r="H211" s="21"/>
      <c r="I211" s="21"/>
    </row>
    <row r="212" spans="1:9" x14ac:dyDescent="0.25">
      <c r="A212" s="21"/>
      <c r="B212" s="41"/>
      <c r="C212" s="21"/>
      <c r="D212" s="49"/>
      <c r="E212" s="39"/>
      <c r="F212" s="21"/>
      <c r="G212" s="21"/>
      <c r="H212" s="21"/>
      <c r="I212" s="21"/>
    </row>
    <row r="213" spans="1:9" x14ac:dyDescent="0.25">
      <c r="A213" s="21"/>
      <c r="B213" s="41"/>
      <c r="C213" s="21"/>
      <c r="D213" s="49"/>
      <c r="E213" s="39"/>
      <c r="F213" s="21"/>
      <c r="G213" s="21"/>
      <c r="H213" s="21"/>
      <c r="I213" s="21"/>
    </row>
    <row r="214" spans="1:9" x14ac:dyDescent="0.25">
      <c r="A214" s="21"/>
      <c r="B214" s="41"/>
      <c r="C214" s="21"/>
      <c r="D214" s="40"/>
      <c r="E214" s="39"/>
      <c r="F214" s="21"/>
      <c r="G214" s="21"/>
      <c r="H214" s="21"/>
      <c r="I214" s="21"/>
    </row>
    <row r="215" spans="1:9" x14ac:dyDescent="0.25">
      <c r="A215" s="21"/>
      <c r="B215" s="41"/>
      <c r="C215" s="21"/>
      <c r="D215" s="47"/>
      <c r="E215" s="39"/>
      <c r="F215" s="21"/>
      <c r="G215" s="21"/>
      <c r="H215" s="21"/>
      <c r="I215" s="21"/>
    </row>
    <row r="216" spans="1:9" x14ac:dyDescent="0.25">
      <c r="A216" s="21"/>
      <c r="B216" s="41"/>
      <c r="C216" s="21"/>
      <c r="D216" s="40"/>
      <c r="E216" s="39"/>
      <c r="F216" s="21"/>
      <c r="G216" s="21"/>
      <c r="H216" s="21"/>
      <c r="I216" s="21"/>
    </row>
    <row r="217" spans="1:9" x14ac:dyDescent="0.25">
      <c r="A217" s="21"/>
      <c r="B217" s="41"/>
      <c r="C217" s="21"/>
      <c r="D217" s="40"/>
      <c r="E217" s="39"/>
      <c r="F217" s="21"/>
      <c r="G217" s="21"/>
      <c r="H217" s="21"/>
      <c r="I217" s="21"/>
    </row>
    <row r="218" spans="1:9" x14ac:dyDescent="0.25">
      <c r="A218" s="21"/>
      <c r="B218" s="41"/>
      <c r="C218" s="21"/>
      <c r="D218" s="47"/>
      <c r="E218" s="39"/>
      <c r="F218" s="21"/>
      <c r="G218" s="21"/>
      <c r="H218" s="21"/>
      <c r="I218" s="21"/>
    </row>
    <row r="219" spans="1:9" x14ac:dyDescent="0.25">
      <c r="A219" s="21"/>
      <c r="B219" s="41"/>
      <c r="C219" s="21"/>
      <c r="D219" s="21"/>
      <c r="E219" s="39"/>
      <c r="F219" s="21"/>
      <c r="G219" s="21"/>
      <c r="H219" s="21"/>
      <c r="I219" s="21"/>
    </row>
    <row r="220" spans="1:9" x14ac:dyDescent="0.25">
      <c r="A220" s="21"/>
      <c r="B220" s="41"/>
      <c r="C220" s="21"/>
      <c r="D220" s="47"/>
      <c r="E220" s="39"/>
      <c r="F220" s="21"/>
      <c r="G220" s="21"/>
      <c r="H220" s="21"/>
      <c r="I220" s="21"/>
    </row>
    <row r="221" spans="1:9" x14ac:dyDescent="0.25">
      <c r="A221" s="21"/>
      <c r="B221" s="41"/>
      <c r="C221" s="21"/>
      <c r="D221" s="47"/>
      <c r="E221" s="39"/>
      <c r="F221" s="21"/>
      <c r="G221" s="21"/>
      <c r="H221" s="21"/>
      <c r="I221" s="21"/>
    </row>
    <row r="222" spans="1:9" x14ac:dyDescent="0.25">
      <c r="A222" s="21"/>
      <c r="B222" s="41"/>
      <c r="C222" s="21"/>
      <c r="D222" s="21"/>
      <c r="E222" s="39"/>
      <c r="F222" s="21"/>
      <c r="G222" s="21"/>
      <c r="H222" s="21"/>
      <c r="I222" s="21"/>
    </row>
    <row r="223" spans="1:9" x14ac:dyDescent="0.25">
      <c r="A223" s="21"/>
      <c r="B223" s="41"/>
      <c r="C223" s="21"/>
      <c r="D223" s="21"/>
      <c r="E223" s="39"/>
      <c r="F223" s="21"/>
      <c r="G223" s="21"/>
      <c r="H223" s="21"/>
      <c r="I223" s="21"/>
    </row>
    <row r="224" spans="1:9" x14ac:dyDescent="0.25">
      <c r="A224" s="21"/>
      <c r="B224" s="41"/>
      <c r="C224" s="48"/>
      <c r="D224" s="21"/>
      <c r="E224" s="39"/>
      <c r="F224" s="21"/>
      <c r="G224" s="21"/>
      <c r="H224" s="21"/>
      <c r="I224" s="21"/>
    </row>
    <row r="225" spans="1:9" x14ac:dyDescent="0.25">
      <c r="A225" s="21"/>
      <c r="B225" s="41"/>
      <c r="C225" s="48"/>
      <c r="D225" s="21"/>
      <c r="E225" s="39"/>
      <c r="F225" s="21"/>
      <c r="G225" s="21"/>
      <c r="H225" s="21"/>
      <c r="I225" s="21"/>
    </row>
    <row r="226" spans="1:9" x14ac:dyDescent="0.25">
      <c r="A226" s="21"/>
      <c r="B226" s="40"/>
      <c r="C226" s="21"/>
      <c r="D226" s="21"/>
      <c r="E226" s="39"/>
      <c r="F226" s="21"/>
      <c r="G226" s="21"/>
      <c r="H226" s="21"/>
      <c r="I226" s="21"/>
    </row>
    <row r="234" spans="1:9" x14ac:dyDescent="0.25">
      <c r="B234">
        <v>175</v>
      </c>
      <c r="C234" t="s">
        <v>16</v>
      </c>
    </row>
  </sheetData>
  <sortState xmlns:xlrd2="http://schemas.microsoft.com/office/spreadsheetml/2017/richdata2" ref="B62:D93">
    <sortCondition sortBy="cellColor" ref="B62:B93" dxfId="0"/>
  </sortState>
  <printOptions horizontalCentered="1" verticalCentered="1"/>
  <pageMargins left="0.70866141732283472" right="0.70866141732283472" top="0" bottom="0" header="0" footer="0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5"/>
  <sheetViews>
    <sheetView showGridLines="0" tabSelected="1" zoomScale="70" zoomScaleNormal="70" workbookViewId="0">
      <pane ySplit="5" topLeftCell="A6" activePane="bottomLeft" state="frozen"/>
      <selection pane="bottomLeft" activeCell="Y26" sqref="Y26"/>
    </sheetView>
  </sheetViews>
  <sheetFormatPr baseColWidth="10" defaultRowHeight="15" x14ac:dyDescent="0.25"/>
  <cols>
    <col min="1" max="1" width="1.7109375" customWidth="1"/>
    <col min="2" max="2" width="6.7109375" style="2" customWidth="1"/>
    <col min="3" max="3" width="1.7109375" style="2" customWidth="1"/>
    <col min="4" max="4" width="6.7109375" style="2" customWidth="1"/>
    <col min="5" max="5" width="1.7109375" style="2" customWidth="1"/>
    <col min="6" max="6" width="6.85546875" style="2" customWidth="1"/>
    <col min="7" max="7" width="44.7109375" customWidth="1"/>
    <col min="8" max="8" width="9.7109375" customWidth="1"/>
    <col min="9" max="9" width="8.7109375" hidden="1" customWidth="1"/>
    <col min="10" max="10" width="9.7109375" customWidth="1"/>
    <col min="11" max="12" width="7.140625" customWidth="1"/>
    <col min="13" max="13" width="44.7109375" customWidth="1"/>
    <col min="14" max="14" width="9.7109375" customWidth="1"/>
    <col min="15" max="15" width="8.7109375" hidden="1" customWidth="1"/>
    <col min="16" max="16" width="8.7109375" customWidth="1"/>
    <col min="17" max="17" width="5.7109375" customWidth="1"/>
  </cols>
  <sheetData>
    <row r="1" spans="1:19" x14ac:dyDescent="0.25">
      <c r="A1" s="3"/>
      <c r="B1" s="4"/>
      <c r="C1" s="4"/>
      <c r="D1" s="4"/>
      <c r="E1" s="4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9" ht="37.5" customHeight="1" x14ac:dyDescent="0.25">
      <c r="A2" s="3"/>
      <c r="B2" s="4"/>
      <c r="C2" s="4"/>
      <c r="D2" s="4"/>
      <c r="E2" s="4"/>
      <c r="F2" s="4"/>
      <c r="G2" s="80" t="s">
        <v>78</v>
      </c>
      <c r="H2" s="80"/>
      <c r="I2" s="80"/>
      <c r="J2" s="80"/>
      <c r="K2" s="80"/>
      <c r="L2" s="80"/>
      <c r="M2" s="80"/>
      <c r="N2" s="5"/>
      <c r="O2" s="5"/>
      <c r="P2" s="5"/>
      <c r="Q2" s="3"/>
    </row>
    <row r="3" spans="1:19" ht="37.5" customHeight="1" x14ac:dyDescent="0.25">
      <c r="A3" s="3"/>
      <c r="B3" s="4"/>
      <c r="C3" s="4"/>
      <c r="D3" s="4"/>
      <c r="E3" s="4"/>
      <c r="F3" s="4"/>
      <c r="G3" s="81" t="s">
        <v>79</v>
      </c>
      <c r="H3" s="81"/>
      <c r="I3" s="81"/>
      <c r="J3" s="81"/>
      <c r="K3" s="81"/>
      <c r="L3" s="81"/>
      <c r="M3" s="81"/>
      <c r="N3" s="5"/>
      <c r="O3" s="5"/>
      <c r="P3" s="5"/>
      <c r="Q3" s="3"/>
    </row>
    <row r="4" spans="1:19" ht="18" customHeight="1" thickBot="1" x14ac:dyDescent="0.3">
      <c r="A4" s="3"/>
      <c r="B4" s="4"/>
      <c r="C4" s="4"/>
      <c r="D4" s="4"/>
      <c r="E4" s="4"/>
      <c r="F4" s="4"/>
      <c r="G4" s="3"/>
      <c r="H4" s="3"/>
      <c r="I4" s="3"/>
      <c r="J4" s="3"/>
      <c r="K4" s="3"/>
      <c r="L4" s="5"/>
      <c r="M4" s="3"/>
      <c r="N4" s="3"/>
      <c r="O4" s="3"/>
      <c r="P4" s="3"/>
      <c r="Q4" s="3"/>
    </row>
    <row r="5" spans="1:19" ht="39.950000000000003" customHeight="1" thickBot="1" x14ac:dyDescent="0.3">
      <c r="A5" s="3"/>
      <c r="B5" s="6" t="s">
        <v>4</v>
      </c>
      <c r="C5" s="4"/>
      <c r="D5" s="8" t="s">
        <v>5</v>
      </c>
      <c r="E5" s="4"/>
      <c r="F5" s="9" t="s">
        <v>10</v>
      </c>
      <c r="G5" s="12" t="s">
        <v>6</v>
      </c>
      <c r="H5" s="16" t="s">
        <v>9</v>
      </c>
      <c r="I5" s="17" t="s">
        <v>7</v>
      </c>
      <c r="J5" s="16" t="s">
        <v>3</v>
      </c>
      <c r="K5" s="37"/>
      <c r="L5" s="5"/>
      <c r="M5" s="13" t="s">
        <v>8</v>
      </c>
      <c r="N5" s="14" t="s">
        <v>9</v>
      </c>
      <c r="O5" s="15" t="s">
        <v>7</v>
      </c>
      <c r="P5" s="14" t="s">
        <v>3</v>
      </c>
      <c r="Q5" s="3"/>
    </row>
    <row r="6" spans="1:19" ht="30" customHeight="1" x14ac:dyDescent="0.25">
      <c r="A6" s="3"/>
      <c r="B6" s="30">
        <v>3</v>
      </c>
      <c r="C6" s="10"/>
      <c r="D6" s="31">
        <v>22</v>
      </c>
      <c r="E6" s="4"/>
      <c r="F6" s="7">
        <v>1</v>
      </c>
      <c r="G6" s="88" t="str">
        <f>IF(B6="","",VLOOKUP(B6,engagements!$B$1:$F$234,2,FALSE))</f>
        <v>Andard Brain Es</v>
      </c>
      <c r="H6" s="11" t="str">
        <f>IF(B6="","",VLOOKUP(B6,engagements!$B$1:$F$234,3,FALSE))</f>
        <v>D</v>
      </c>
      <c r="I6" s="11" t="str">
        <f>IF(C6="","",VLOOKUP(C6,engagements!$B$1:$F$145,3,FALSE))</f>
        <v/>
      </c>
      <c r="J6" s="38">
        <f>IF(B6="","",VLOOKUP(B6,engagements!$B$1:$F$234,5,FALSE))</f>
        <v>0</v>
      </c>
      <c r="K6" s="72"/>
      <c r="L6" s="72"/>
      <c r="M6" s="88" t="str">
        <f>IF(D6="","",VLOOKUP(D6,engagements!$B$1:$F$234,2,FALSE))</f>
        <v>Coron Ostvc</v>
      </c>
      <c r="N6" s="11" t="str">
        <f>IF(D6="","",VLOOKUP(D6,engagements!$B$1:$F$234,3,FALSE))</f>
        <v>D</v>
      </c>
      <c r="O6" s="11"/>
      <c r="P6" s="11">
        <f>IF(D6="","",VLOOKUP(D6,engagements!$B$1:$F$234,5,FALSE))</f>
        <v>0</v>
      </c>
      <c r="Q6" s="3"/>
      <c r="R6" s="54"/>
    </row>
    <row r="7" spans="1:19" ht="30" customHeight="1" x14ac:dyDescent="0.25">
      <c r="A7" s="3"/>
      <c r="B7" s="30">
        <v>85</v>
      </c>
      <c r="C7" s="10"/>
      <c r="D7" s="31">
        <v>9</v>
      </c>
      <c r="E7" s="4"/>
      <c r="F7" s="7">
        <v>2</v>
      </c>
      <c r="G7" s="88" t="str">
        <f>IF(B7="","",VLOOKUP(B7,engagements!$B$1:$F$234,2,FALSE))</f>
        <v>Tiercé Cheffes As</v>
      </c>
      <c r="H7" s="11" t="str">
        <f>IF(B7="","",VLOOKUP(B7,engagements!$B$1:$F$234,3,FALSE))</f>
        <v>D</v>
      </c>
      <c r="I7" s="11" t="str">
        <f>IF(C7="","",VLOOKUP(C7,engagements!$B$1:$F$145,3,FALSE))</f>
        <v/>
      </c>
      <c r="J7" s="38">
        <f>IF(B7="","",VLOOKUP(B7,engagements!$B$1:$F$234,5,FALSE))</f>
        <v>0</v>
      </c>
      <c r="K7" s="72"/>
      <c r="L7" s="72"/>
      <c r="M7" s="88" t="str">
        <f>IF(D7="","",VLOOKUP(D7,engagements!$B$1:$F$234,2,FALSE))</f>
        <v>Avrillé As</v>
      </c>
      <c r="N7" s="11" t="str">
        <f>IF(D7="","",VLOOKUP(D7,engagements!$B$1:$F$234,3,FALSE))</f>
        <v>D</v>
      </c>
      <c r="O7" s="11"/>
      <c r="P7" s="11">
        <f>IF(D7="","",VLOOKUP(D7,engagements!$B$1:$F$234,5,FALSE))</f>
        <v>0</v>
      </c>
      <c r="Q7" s="3"/>
    </row>
    <row r="8" spans="1:19" ht="30" customHeight="1" x14ac:dyDescent="0.25">
      <c r="A8" s="3"/>
      <c r="B8" s="30">
        <v>5</v>
      </c>
      <c r="C8" s="10"/>
      <c r="D8" s="31">
        <v>10</v>
      </c>
      <c r="E8" s="4"/>
      <c r="F8" s="7">
        <v>3</v>
      </c>
      <c r="G8" s="88" t="str">
        <f>IF(B8="","",VLOOKUP(B8,engagements!$B$1:$F$234,2,FALSE))</f>
        <v>Angers Croix Blanche</v>
      </c>
      <c r="H8" s="11" t="str">
        <f>IF(B8="","",VLOOKUP(B8,engagements!$B$1:$F$234,3,FALSE))</f>
        <v>D</v>
      </c>
      <c r="I8" s="11" t="str">
        <f>IF(C8="","",VLOOKUP(C8,engagements!$B$1:$F$145,3,FALSE))</f>
        <v/>
      </c>
      <c r="J8" s="38">
        <f>IF(B8="","",VLOOKUP(B8,engagements!$B$1:$F$234,5,FALSE))</f>
        <v>0</v>
      </c>
      <c r="K8" s="72"/>
      <c r="L8" s="72"/>
      <c r="M8" s="88" t="str">
        <f>IF(D8="","",VLOOKUP(D8,engagements!$B$1:$F$234,2,FALSE))</f>
        <v>Baugé Ea Baugeois</v>
      </c>
      <c r="N8" s="11" t="str">
        <f>IF(D8="","",VLOOKUP(D8,engagements!$B$1:$F$234,3,FALSE))</f>
        <v>D</v>
      </c>
      <c r="O8" s="11"/>
      <c r="P8" s="11">
        <f>IF(D8="","",VLOOKUP(D8,engagements!$B$1:$F$234,5,FALSE))</f>
        <v>0</v>
      </c>
      <c r="Q8" s="3"/>
    </row>
    <row r="9" spans="1:19" ht="30" customHeight="1" x14ac:dyDescent="0.25">
      <c r="A9" s="3"/>
      <c r="B9" s="30">
        <v>13</v>
      </c>
      <c r="C9" s="10"/>
      <c r="D9" s="31">
        <v>40</v>
      </c>
      <c r="E9" s="4"/>
      <c r="F9" s="7">
        <v>4</v>
      </c>
      <c r="G9" s="89" t="str">
        <f>IF(B9="","",VLOOKUP(B9,engagements!$B$1:$F$234,2,FALSE))</f>
        <v>Bouguenais Foot</v>
      </c>
      <c r="H9" s="11" t="str">
        <f>IF(B9="","",VLOOKUP(B9,engagements!$B$1:$F$234,3,FALSE))</f>
        <v>D</v>
      </c>
      <c r="I9" s="11" t="str">
        <f>IF(C9="","",VLOOKUP(C9,engagements!$B$1:$F$145,3,FALSE))</f>
        <v/>
      </c>
      <c r="J9" s="38">
        <f>IF(B9="","",VLOOKUP(B9,engagements!$B$1:$F$234,5,FALSE))</f>
        <v>0</v>
      </c>
      <c r="K9" s="72"/>
      <c r="L9" s="72"/>
      <c r="M9" s="88" t="str">
        <f>IF(D9="","",VLOOKUP(D9,engagements!$B$1:$F$234,2,FALSE))</f>
        <v>Gj Torfou Sev Moine</v>
      </c>
      <c r="N9" s="11" t="str">
        <f>IF(D9="","",VLOOKUP(D9,engagements!$B$1:$F$234,3,FALSE))</f>
        <v>D</v>
      </c>
      <c r="O9" s="11"/>
      <c r="P9" s="11">
        <f>IF(D9="","",VLOOKUP(D9,engagements!$B$1:$F$234,5,FALSE))</f>
        <v>0</v>
      </c>
      <c r="Q9" s="3"/>
    </row>
    <row r="10" spans="1:19" ht="30" customHeight="1" x14ac:dyDescent="0.25">
      <c r="A10" s="3"/>
      <c r="B10" s="30">
        <v>77</v>
      </c>
      <c r="C10" s="10"/>
      <c r="D10" s="31">
        <v>37</v>
      </c>
      <c r="E10" s="4"/>
      <c r="F10" s="7">
        <v>5</v>
      </c>
      <c r="G10" s="88" t="str">
        <f>IF(B10="","",VLOOKUP(B10,engagements!$B$1:$F$234,2,FALSE))</f>
        <v>St Hilaire Vihiers</v>
      </c>
      <c r="H10" s="11" t="str">
        <f>IF(B10="","",VLOOKUP(B10,engagements!$B$1:$F$234,3,FALSE))</f>
        <v>D</v>
      </c>
      <c r="I10" s="11" t="str">
        <f>IF(C10="","",VLOOKUP(C10,engagements!$B$1:$F$145,3,FALSE))</f>
        <v/>
      </c>
      <c r="J10" s="38">
        <f>IF(B10="","",VLOOKUP(B10,engagements!$B$1:$F$234,5,FALSE))</f>
        <v>0</v>
      </c>
      <c r="K10" s="72"/>
      <c r="L10" s="72"/>
      <c r="M10" s="88" t="str">
        <f>IF(D10="","",VLOOKUP(D10,engagements!$B$1:$F$234,2,FALSE))</f>
        <v>Gj St Melaine Juigné</v>
      </c>
      <c r="N10" s="11" t="str">
        <f>IF(D10="","",VLOOKUP(D10,engagements!$B$1:$F$234,3,FALSE))</f>
        <v>D</v>
      </c>
      <c r="O10" s="11"/>
      <c r="P10" s="11">
        <f>IF(D10="","",VLOOKUP(D10,engagements!$B$1:$F$234,5,FALSE))</f>
        <v>0</v>
      </c>
      <c r="Q10" s="3"/>
      <c r="R10" s="54"/>
    </row>
    <row r="11" spans="1:19" ht="30" customHeight="1" x14ac:dyDescent="0.25">
      <c r="A11" s="3"/>
      <c r="B11" s="30">
        <v>33</v>
      </c>
      <c r="C11" s="10"/>
      <c r="D11" s="31">
        <v>25</v>
      </c>
      <c r="E11" s="4"/>
      <c r="F11" s="7">
        <v>6</v>
      </c>
      <c r="G11" s="88" t="str">
        <f>IF(B11="","",VLOOKUP(B11,engagements!$B$1:$F$234,2,FALSE))</f>
        <v>Gj Morannes St Denis</v>
      </c>
      <c r="H11" s="11" t="str">
        <f>IF(B11="","",VLOOKUP(B11,engagements!$B$1:$F$234,3,FALSE))</f>
        <v>D</v>
      </c>
      <c r="I11" s="11" t="str">
        <f>IF(C11="","",VLOOKUP(C11,engagements!$B$1:$F$145,3,FALSE))</f>
        <v/>
      </c>
      <c r="J11" s="38">
        <f>IF(B11="","",VLOOKUP(B11,engagements!$B$1:$F$234,5,FALSE))</f>
        <v>0</v>
      </c>
      <c r="K11" s="72"/>
      <c r="L11" s="72"/>
      <c r="M11" s="90" t="str">
        <f>IF(D11="","",VLOOKUP(D11,engagements!$B$1:$F$234,2,FALSE))</f>
        <v>E/Guécelard-Oize</v>
      </c>
      <c r="N11" s="11" t="str">
        <f>IF(D11="","",VLOOKUP(D11,engagements!$B$1:$F$234,3,FALSE))</f>
        <v>D</v>
      </c>
      <c r="O11" s="11"/>
      <c r="P11" s="11">
        <f>IF(D11="","",VLOOKUP(D11,engagements!$B$1:$F$234,5,FALSE))</f>
        <v>0</v>
      </c>
      <c r="Q11" s="3"/>
      <c r="R11" s="2"/>
    </row>
    <row r="12" spans="1:19" ht="30" customHeight="1" x14ac:dyDescent="0.25">
      <c r="A12" s="3"/>
      <c r="B12" s="30">
        <v>34</v>
      </c>
      <c r="C12" s="10"/>
      <c r="D12" s="31">
        <v>57</v>
      </c>
      <c r="E12" s="4"/>
      <c r="F12" s="7">
        <v>7</v>
      </c>
      <c r="G12" s="88" t="str">
        <f>IF(B12="","",VLOOKUP(B12,engagements!$B$1:$F$234,2,FALSE))</f>
        <v>Gj Pouancé Combrée</v>
      </c>
      <c r="H12" s="11" t="str">
        <f>IF(B12="","",VLOOKUP(B12,engagements!$B$1:$F$234,3,FALSE))</f>
        <v>D</v>
      </c>
      <c r="I12" s="11" t="str">
        <f>IF(C12="","",VLOOKUP(C12,engagements!$B$1:$F$145,3,FALSE))</f>
        <v/>
      </c>
      <c r="J12" s="38">
        <f>IF(B12="","",VLOOKUP(B12,engagements!$B$1:$F$234,5,FALSE))</f>
        <v>0</v>
      </c>
      <c r="K12" s="72"/>
      <c r="L12" s="72"/>
      <c r="M12" s="88" t="str">
        <f>IF(D12="","",VLOOKUP(D12,engagements!$B$1:$F$234,2,FALSE))</f>
        <v>Longuénée en Anjou Fc</v>
      </c>
      <c r="N12" s="11" t="str">
        <f>IF(D12="","",VLOOKUP(D12,engagements!$B$1:$F$234,3,FALSE))</f>
        <v>D</v>
      </c>
      <c r="O12" s="11"/>
      <c r="P12" s="11">
        <f>IF(D12="","",VLOOKUP(D12,engagements!$B$1:$F$234,5,FALSE))</f>
        <v>0</v>
      </c>
      <c r="Q12" s="3"/>
      <c r="R12" s="54"/>
      <c r="S12" s="2"/>
    </row>
    <row r="13" spans="1:19" ht="30" customHeight="1" x14ac:dyDescent="0.25">
      <c r="A13" s="3"/>
      <c r="B13" s="30">
        <v>76</v>
      </c>
      <c r="C13" s="10"/>
      <c r="D13" s="31">
        <v>42</v>
      </c>
      <c r="E13" s="4"/>
      <c r="F13" s="7">
        <v>8</v>
      </c>
      <c r="G13" s="89" t="str">
        <f>IF(B13="","",VLOOKUP(B13,engagements!$B$1:$F$234,2,FALSE))</f>
        <v>St Herbain Oc</v>
      </c>
      <c r="H13" s="11" t="str">
        <f>IF(B13="","",VLOOKUP(B13,engagements!$B$1:$F$234,3,FALSE))</f>
        <v>D</v>
      </c>
      <c r="I13" s="11" t="str">
        <f>IF(C13="","",VLOOKUP(C13,engagements!$B$1:$F$145,3,FALSE))</f>
        <v/>
      </c>
      <c r="J13" s="38">
        <f>IF(B13="","",VLOOKUP(B13,engagements!$B$1:$F$234,5,FALSE))</f>
        <v>0</v>
      </c>
      <c r="K13" s="72"/>
      <c r="L13" s="72"/>
      <c r="M13" s="88" t="str">
        <f>IF(D13="","",VLOOKUP(D13,engagements!$B$1:$F$234,2,FALSE))</f>
        <v>Gj Valmoinevilledieu</v>
      </c>
      <c r="N13" s="11" t="str">
        <f>IF(D13="","",VLOOKUP(D13,engagements!$B$1:$F$234,3,FALSE))</f>
        <v>D</v>
      </c>
      <c r="O13" s="11">
        <v>4</v>
      </c>
      <c r="P13" s="11">
        <f>IF(D13="","",VLOOKUP(D13,engagements!$B$1:$F$234,5,FALSE))</f>
        <v>0</v>
      </c>
      <c r="Q13" s="3"/>
      <c r="R13" s="54"/>
      <c r="S13" s="2"/>
    </row>
    <row r="14" spans="1:19" ht="30" customHeight="1" x14ac:dyDescent="0.25">
      <c r="A14" s="3"/>
      <c r="B14" s="30">
        <v>14</v>
      </c>
      <c r="C14" s="10"/>
      <c r="D14" s="31">
        <v>43</v>
      </c>
      <c r="E14" s="4"/>
      <c r="F14" s="7">
        <v>9</v>
      </c>
      <c r="G14" s="91" t="str">
        <f>IF(B14="","",VLOOKUP(B14,engagements!$B$1:$F$234,2,FALSE))</f>
        <v>Bouperemonprouant Fc</v>
      </c>
      <c r="H14" s="11" t="str">
        <f>IF(B14="","",VLOOKUP(B14,engagements!$B$1:$F$234,3,FALSE))</f>
        <v>D</v>
      </c>
      <c r="I14" s="11" t="str">
        <f>IF(C14="","",VLOOKUP(C14,engagements!$B$1:$F$145,3,FALSE))</f>
        <v/>
      </c>
      <c r="J14" s="38">
        <f>IF(B14="","",VLOOKUP(B14,engagements!$B$1:$F$234,5,FALSE))</f>
        <v>0</v>
      </c>
      <c r="K14" s="72"/>
      <c r="L14" s="72"/>
      <c r="M14" s="91" t="str">
        <f>IF(D14="","",VLOOKUP(D14,engagements!$B$1:$F$234,2,FALSE))</f>
        <v>Ile D'Elle Chaillé V</v>
      </c>
      <c r="N14" s="11" t="str">
        <f>IF(D14="","",VLOOKUP(D14,engagements!$B$1:$F$234,3,FALSE))</f>
        <v>D</v>
      </c>
      <c r="O14" s="11"/>
      <c r="P14" s="11">
        <f>IF(D14="","",VLOOKUP(D14,engagements!$B$1:$F$234,5,FALSE))</f>
        <v>0</v>
      </c>
      <c r="Q14" s="3"/>
      <c r="R14" s="54"/>
    </row>
    <row r="15" spans="1:19" ht="30" customHeight="1" x14ac:dyDescent="0.25">
      <c r="A15" s="3"/>
      <c r="B15" s="30">
        <v>88</v>
      </c>
      <c r="C15" s="10"/>
      <c r="D15" s="31">
        <v>66</v>
      </c>
      <c r="E15" s="4"/>
      <c r="F15" s="7">
        <v>10</v>
      </c>
      <c r="G15" s="88" t="str">
        <f>IF(B15="","",VLOOKUP(B15,engagements!$B$1:$F$234,2,FALSE))</f>
        <v>Val D'Erdre Auxence</v>
      </c>
      <c r="H15" s="11" t="str">
        <f>IF(B15="","",VLOOKUP(B15,engagements!$B$1:$F$234,3,FALSE))</f>
        <v>D</v>
      </c>
      <c r="I15" s="11" t="str">
        <f>IF(C15="","",VLOOKUP(C15,engagements!$B$1:$F$145,3,FALSE))</f>
        <v/>
      </c>
      <c r="J15" s="38">
        <f>IF(B15="","",VLOOKUP(B15,engagements!$B$1:$F$234,5,FALSE))</f>
        <v>0</v>
      </c>
      <c r="K15" s="72"/>
      <c r="L15" s="72"/>
      <c r="M15" s="89" t="str">
        <f>IF(D15="","",VLOOKUP(D15,engagements!$B$1:$F$234,2,FALSE))</f>
        <v>Oudon Couffé Fc</v>
      </c>
      <c r="N15" s="11" t="str">
        <f>IF(D15="","",VLOOKUP(D15,engagements!$B$1:$F$234,3,FALSE))</f>
        <v>D</v>
      </c>
      <c r="O15" s="11"/>
      <c r="P15" s="11">
        <f>IF(D15="","",VLOOKUP(D15,engagements!$B$1:$F$234,5,FALSE))</f>
        <v>0</v>
      </c>
      <c r="Q15" s="3"/>
      <c r="R15" s="2"/>
    </row>
    <row r="16" spans="1:19" ht="30" customHeight="1" x14ac:dyDescent="0.25">
      <c r="A16" s="3"/>
      <c r="B16" s="30">
        <v>55</v>
      </c>
      <c r="C16" s="10"/>
      <c r="D16" s="31">
        <v>68</v>
      </c>
      <c r="E16" s="4"/>
      <c r="F16" s="7">
        <v>11</v>
      </c>
      <c r="G16" s="89" t="str">
        <f>IF(B16="","",VLOOKUP(B16,engagements!$B$1:$F$234,2,FALSE))</f>
        <v>Le Pellerin F.C.B.L</v>
      </c>
      <c r="H16" s="11" t="str">
        <f>IF(B16="","",VLOOKUP(B16,engagements!$B$1:$F$234,3,FALSE))</f>
        <v>D</v>
      </c>
      <c r="I16" s="11" t="str">
        <f>IF(C16="","",VLOOKUP(C16,engagements!$B$1:$F$145,3,FALSE))</f>
        <v/>
      </c>
      <c r="J16" s="38">
        <f>IF(B16="","",VLOOKUP(B16,engagements!$B$1:$F$234,5,FALSE))</f>
        <v>0</v>
      </c>
      <c r="K16" s="72"/>
      <c r="L16" s="72"/>
      <c r="M16" s="89" t="str">
        <f>IF(D16="","",VLOOKUP(D16,engagements!$B$1:$F$234,2,FALSE))</f>
        <v>Pornichet Es</v>
      </c>
      <c r="N16" s="11" t="str">
        <f>IF(D16="","",VLOOKUP(D16,engagements!$B$1:$F$234,3,FALSE))</f>
        <v>D</v>
      </c>
      <c r="O16" s="11">
        <v>3</v>
      </c>
      <c r="P16" s="11">
        <f>IF(D16="","",VLOOKUP(D16,engagements!$B$1:$F$234,5,FALSE))</f>
        <v>0</v>
      </c>
      <c r="Q16" s="3"/>
      <c r="R16" s="2"/>
    </row>
    <row r="17" spans="1:19" ht="30" customHeight="1" x14ac:dyDescent="0.25">
      <c r="A17" s="3"/>
      <c r="B17" s="30">
        <v>74</v>
      </c>
      <c r="C17" s="10"/>
      <c r="D17" s="31">
        <v>51</v>
      </c>
      <c r="E17" s="4"/>
      <c r="F17" s="7">
        <v>12</v>
      </c>
      <c r="G17" s="89" t="str">
        <f>IF(B17="","",VLOOKUP(B17,engagements!$B$1:$F$234,2,FALSE))</f>
        <v>Les Sorinières Elan</v>
      </c>
      <c r="H17" s="11" t="str">
        <f>IF(B17="","",VLOOKUP(B17,engagements!$B$1:$F$234,3,FALSE))</f>
        <v>D</v>
      </c>
      <c r="I17" s="11" t="str">
        <f>IF(C17="","",VLOOKUP(C17,engagements!$B$1:$F$145,3,FALSE))</f>
        <v/>
      </c>
      <c r="J17" s="38">
        <f>IF(B17="","",VLOOKUP(B17,engagements!$B$1:$F$234,5,FALSE))</f>
        <v>0</v>
      </c>
      <c r="K17" s="72"/>
      <c r="L17" s="72"/>
      <c r="M17" s="88" t="str">
        <f>IF(D17="","",VLOOKUP(D17,engagements!$B$1:$F$234,2,FALSE))</f>
        <v>Le Fief Gesté Fc</v>
      </c>
      <c r="N17" s="11" t="str">
        <f>IF(D17="","",VLOOKUP(D17,engagements!$B$1:$F$234,3,FALSE))</f>
        <v>D</v>
      </c>
      <c r="O17" s="11">
        <v>2</v>
      </c>
      <c r="P17" s="11">
        <f>IF(D17="","",VLOOKUP(D17,engagements!$B$1:$F$234,5,FALSE))</f>
        <v>0</v>
      </c>
      <c r="Q17" s="3"/>
      <c r="R17" s="2"/>
    </row>
    <row r="18" spans="1:19" ht="30" customHeight="1" x14ac:dyDescent="0.25">
      <c r="A18" s="3"/>
      <c r="B18" s="30">
        <v>62</v>
      </c>
      <c r="C18" s="10"/>
      <c r="D18" s="31">
        <v>32</v>
      </c>
      <c r="E18" s="4"/>
      <c r="F18" s="7">
        <v>13</v>
      </c>
      <c r="G18" s="89" t="str">
        <f>IF(B18="","",VLOOKUP(B18,engagements!$B$1:$F$234,2,FALSE))</f>
        <v>Mouzillon Etoile</v>
      </c>
      <c r="H18" s="11" t="str">
        <f>IF(B18="","",VLOOKUP(B18,engagements!$B$1:$F$234,3,FALSE))</f>
        <v>D</v>
      </c>
      <c r="I18" s="11" t="str">
        <f>IF(C18="","",VLOOKUP(C18,engagements!$B$1:$F$145,3,FALSE))</f>
        <v/>
      </c>
      <c r="J18" s="38">
        <f>IF(B18="","",VLOOKUP(B18,engagements!$B$1:$F$234,5,FALSE))</f>
        <v>0</v>
      </c>
      <c r="K18" s="72"/>
      <c r="L18" s="72"/>
      <c r="M18" s="88" t="str">
        <f>IF(D18="","",VLOOKUP(D18,engagements!$B$1:$F$234,2,FALSE))</f>
        <v>Gj Maulézières</v>
      </c>
      <c r="N18" s="11" t="str">
        <f>IF(D18="","",VLOOKUP(D18,engagements!$B$1:$F$234,3,FALSE))</f>
        <v>D</v>
      </c>
      <c r="O18" s="11"/>
      <c r="P18" s="11">
        <f>IF(D18="","",VLOOKUP(D18,engagements!$B$1:$F$234,5,FALSE))</f>
        <v>0</v>
      </c>
      <c r="Q18" s="3"/>
      <c r="R18" s="2"/>
    </row>
    <row r="19" spans="1:19" ht="30" customHeight="1" x14ac:dyDescent="0.25">
      <c r="A19" s="3"/>
      <c r="B19" s="30">
        <v>79</v>
      </c>
      <c r="C19" s="10"/>
      <c r="D19" s="31">
        <v>48</v>
      </c>
      <c r="E19" s="4"/>
      <c r="F19" s="7">
        <v>14</v>
      </c>
      <c r="G19" s="89" t="str">
        <f>IF(B19="","",VLOOKUP(B19,engagements!$B$1:$F$234,2,FALSE))</f>
        <v>St Julien Divatte Fc</v>
      </c>
      <c r="H19" s="11" t="str">
        <f>IF(B19="","",VLOOKUP(B19,engagements!$B$1:$F$234,3,FALSE))</f>
        <v>D</v>
      </c>
      <c r="I19" s="11" t="str">
        <f>IF(C19="","",VLOOKUP(C19,engagements!$B$1:$F$145,3,FALSE))</f>
        <v/>
      </c>
      <c r="J19" s="38">
        <f>IF(B19="","",VLOOKUP(B19,engagements!$B$1:$F$234,5,FALSE))</f>
        <v>0</v>
      </c>
      <c r="K19" s="72"/>
      <c r="L19" s="72"/>
      <c r="M19" s="88" t="str">
        <f>IF(D19="","",VLOOKUP(D19,engagements!$B$1:$F$234,2,FALSE))</f>
        <v>Landemont Laurentais</v>
      </c>
      <c r="N19" s="11" t="str">
        <f>IF(D19="","",VLOOKUP(D19,engagements!$B$1:$F$234,3,FALSE))</f>
        <v>D</v>
      </c>
      <c r="O19" s="11"/>
      <c r="P19" s="11">
        <f>IF(D19="","",VLOOKUP(D19,engagements!$B$1:$F$234,5,FALSE))</f>
        <v>0</v>
      </c>
      <c r="Q19" s="3"/>
    </row>
    <row r="20" spans="1:19" ht="30" customHeight="1" x14ac:dyDescent="0.25">
      <c r="A20" s="3"/>
      <c r="B20" s="30">
        <v>39</v>
      </c>
      <c r="C20" s="10"/>
      <c r="D20" s="31">
        <v>52</v>
      </c>
      <c r="E20" s="4"/>
      <c r="F20" s="7">
        <v>15</v>
      </c>
      <c r="G20" s="91" t="str">
        <f>IF(B20="","",VLOOKUP(B20,engagements!$B$1:$F$234,2,FALSE))</f>
        <v>Gj Tiffauges Bocage</v>
      </c>
      <c r="H20" s="11" t="str">
        <f>IF(B20="","",VLOOKUP(B20,engagements!$B$1:$F$234,3,FALSE))</f>
        <v>D</v>
      </c>
      <c r="I20" s="11" t="str">
        <f>IF(C20="","",VLOOKUP(C20,engagements!$B$1:$F$145,3,FALSE))</f>
        <v/>
      </c>
      <c r="J20" s="38">
        <f>IF(B20="","",VLOOKUP(B20,engagements!$B$1:$F$234,5,FALSE))</f>
        <v>0</v>
      </c>
      <c r="K20" s="72"/>
      <c r="L20" s="72"/>
      <c r="M20" s="88" t="str">
        <f>IF(D20="","",VLOOKUP(D20,engagements!$B$1:$F$234,2,FALSE))</f>
        <v>Le Fuilet Chaussaire</v>
      </c>
      <c r="N20" s="11" t="str">
        <f>IF(D20="","",VLOOKUP(D20,engagements!$B$1:$F$234,3,FALSE))</f>
        <v>D</v>
      </c>
      <c r="O20" s="11"/>
      <c r="P20" s="11">
        <f>IF(D20="","",VLOOKUP(D20,engagements!$B$1:$F$234,5,FALSE))</f>
        <v>0</v>
      </c>
      <c r="Q20" s="3"/>
    </row>
    <row r="21" spans="1:19" ht="30" customHeight="1" x14ac:dyDescent="0.25">
      <c r="A21" s="3"/>
      <c r="B21" s="30">
        <v>16</v>
      </c>
      <c r="C21" s="10"/>
      <c r="D21" s="31">
        <v>29</v>
      </c>
      <c r="E21" s="4"/>
      <c r="F21" s="7">
        <v>16</v>
      </c>
      <c r="G21" s="89" t="str">
        <f>IF(B21="","",VLOOKUP(B21,engagements!$B$1:$F$234,2,FALSE))</f>
        <v>Camoël Presqu'ile Fc</v>
      </c>
      <c r="H21" s="11" t="str">
        <f>IF(B21="","",VLOOKUP(B21,engagements!$B$1:$F$234,3,FALSE))</f>
        <v>D</v>
      </c>
      <c r="I21" s="11" t="str">
        <f>IF(C21="","",VLOOKUP(C21,engagements!$B$1:$F$145,3,FALSE))</f>
        <v/>
      </c>
      <c r="J21" s="38">
        <f>IF(B21="","",VLOOKUP(B21,engagements!$B$1:$F$234,5,FALSE))</f>
        <v>0</v>
      </c>
      <c r="K21" s="72"/>
      <c r="L21" s="72"/>
      <c r="M21" s="89" t="str">
        <f>IF(D21="","",VLOOKUP(D21,engagements!$B$1:$F$234,2,FALSE))</f>
        <v>Gj La Baule Cote D'A.</v>
      </c>
      <c r="N21" s="11" t="str">
        <f>IF(D21="","",VLOOKUP(D21,engagements!$B$1:$F$234,3,FALSE))</f>
        <v>D</v>
      </c>
      <c r="O21" s="11"/>
      <c r="P21" s="11">
        <f>IF(D21="","",VLOOKUP(D21,engagements!$B$1:$F$234,5,FALSE))</f>
        <v>0</v>
      </c>
      <c r="Q21" s="3"/>
    </row>
    <row r="22" spans="1:19" ht="30" customHeight="1" x14ac:dyDescent="0.25">
      <c r="A22" s="3"/>
      <c r="B22" s="30">
        <v>20</v>
      </c>
      <c r="C22" s="10"/>
      <c r="D22" s="31">
        <v>89</v>
      </c>
      <c r="E22" s="4"/>
      <c r="F22" s="7">
        <v>17</v>
      </c>
      <c r="G22" s="88" t="str">
        <f>IF(B22="","",VLOOKUP(B22,engagements!$B$1:$F$234,2,FALSE))</f>
        <v>Cholet Rc</v>
      </c>
      <c r="H22" s="11" t="str">
        <f>IF(B22="","",VLOOKUP(B22,engagements!$B$1:$F$234,3,FALSE))</f>
        <v>D</v>
      </c>
      <c r="I22" s="11" t="str">
        <f>IF(C22="","",VLOOKUP(C22,engagements!$B$1:$F$145,3,FALSE))</f>
        <v/>
      </c>
      <c r="J22" s="38">
        <f>IF(B22="","",VLOOKUP(B22,engagements!$B$1:$F$234,5,FALSE))</f>
        <v>0</v>
      </c>
      <c r="K22" s="72"/>
      <c r="L22" s="72"/>
      <c r="M22" s="89" t="str">
        <f>IF(D22="","",VLOOKUP(D22,engagements!$B$1:$F$234,2,FALSE))</f>
        <v>Vallet Es</v>
      </c>
      <c r="N22" s="11" t="str">
        <f>IF(D22="","",VLOOKUP(D22,engagements!$B$1:$F$234,3,FALSE))</f>
        <v>D</v>
      </c>
      <c r="O22" s="11"/>
      <c r="P22" s="11">
        <f>IF(D22="","",VLOOKUP(D22,engagements!$B$1:$F$234,5,FALSE))</f>
        <v>0</v>
      </c>
      <c r="Q22" s="3"/>
    </row>
    <row r="23" spans="1:19" ht="30" customHeight="1" x14ac:dyDescent="0.25">
      <c r="A23" s="3"/>
      <c r="B23" s="30">
        <v>24</v>
      </c>
      <c r="C23" s="10"/>
      <c r="D23" s="31">
        <v>17</v>
      </c>
      <c r="E23" s="4"/>
      <c r="F23" s="7">
        <v>18</v>
      </c>
      <c r="G23" s="90" t="str">
        <f>IF(B23="","",VLOOKUP(B23,engagements!$B$1:$F$234,2,FALSE))</f>
        <v>E/Aigne-Loué CA</v>
      </c>
      <c r="H23" s="11" t="str">
        <f>IF(B23="","",VLOOKUP(B23,engagements!$B$1:$F$234,3,FALSE))</f>
        <v>D</v>
      </c>
      <c r="I23" s="11" t="str">
        <f>IF(C23="","",VLOOKUP(C23,engagements!$B$1:$F$145,3,FALSE))</f>
        <v/>
      </c>
      <c r="J23" s="38">
        <f>IF(B23="","",VLOOKUP(B23,engagements!$B$1:$F$234,5,FALSE))</f>
        <v>0</v>
      </c>
      <c r="K23" s="72"/>
      <c r="L23" s="72"/>
      <c r="M23" s="90" t="str">
        <f>IF(D23="","",VLOOKUP(D23,engagements!$B$1:$F$234,2,FALSE))</f>
        <v>Changé Cs</v>
      </c>
      <c r="N23" s="11" t="str">
        <f>IF(D23="","",VLOOKUP(D23,engagements!$B$1:$F$234,3,FALSE))</f>
        <v>D</v>
      </c>
      <c r="O23" s="11"/>
      <c r="P23" s="11">
        <f>IF(D23="","",VLOOKUP(D23,engagements!$B$1:$F$234,5,FALSE))</f>
        <v>0</v>
      </c>
      <c r="Q23" s="3"/>
    </row>
    <row r="24" spans="1:19" ht="30" customHeight="1" x14ac:dyDescent="0.25">
      <c r="A24" s="3"/>
      <c r="B24" s="30">
        <v>28</v>
      </c>
      <c r="C24" s="10"/>
      <c r="D24" s="31">
        <v>6</v>
      </c>
      <c r="E24" s="4"/>
      <c r="F24" s="7">
        <v>19</v>
      </c>
      <c r="G24" s="90" t="str">
        <f>IF(B24="","",VLOOKUP(B24,engagements!$B$1:$F$234,2,FALSE))</f>
        <v>Gj Bocage Manceau</v>
      </c>
      <c r="H24" s="11" t="str">
        <f>IF(B24="","",VLOOKUP(B24,engagements!$B$1:$F$234,3,FALSE))</f>
        <v>D</v>
      </c>
      <c r="I24" s="11" t="str">
        <f>IF(C24="","",VLOOKUP(C24,engagements!$B$1:$F$145,3,FALSE))</f>
        <v/>
      </c>
      <c r="J24" s="38">
        <f>IF(B24="","",VLOOKUP(B24,engagements!$B$1:$F$234,5,FALSE))</f>
        <v>0</v>
      </c>
      <c r="K24" s="72"/>
      <c r="L24" s="72"/>
      <c r="M24" s="88" t="str">
        <f>IF(D24="","",VLOOKUP(D24,engagements!$B$1:$F$234,2,FALSE))</f>
        <v>Angers Ndc</v>
      </c>
      <c r="N24" s="11" t="str">
        <f>IF(D24="","",VLOOKUP(D24,engagements!$B$1:$F$234,3,FALSE))</f>
        <v>D</v>
      </c>
      <c r="O24" s="11"/>
      <c r="P24" s="11">
        <f>IF(D24="","",VLOOKUP(D24,engagements!$B$1:$F$234,5,FALSE))</f>
        <v>0</v>
      </c>
      <c r="Q24" s="3"/>
    </row>
    <row r="25" spans="1:19" ht="30" customHeight="1" x14ac:dyDescent="0.25">
      <c r="A25" s="3"/>
      <c r="B25" s="30">
        <v>38</v>
      </c>
      <c r="C25" s="10"/>
      <c r="D25" s="31">
        <v>91</v>
      </c>
      <c r="E25" s="4"/>
      <c r="F25" s="7">
        <v>20</v>
      </c>
      <c r="G25" s="88" t="str">
        <f>IF(B25="","",VLOOKUP(B25,engagements!$B$1:$F$234,2,FALSE))</f>
        <v>Gj Tessoualle Puy</v>
      </c>
      <c r="H25" s="11" t="str">
        <f>IF(B25="","",VLOOKUP(B25,engagements!$B$1:$F$234,3,FALSE))</f>
        <v>D</v>
      </c>
      <c r="I25" s="11" t="str">
        <f>IF(C25="","",VLOOKUP(C25,engagements!$B$1:$F$145,3,FALSE))</f>
        <v/>
      </c>
      <c r="J25" s="38">
        <f>IF(B25="","",VLOOKUP(B25,engagements!$B$1:$F$234,5,FALSE))</f>
        <v>0</v>
      </c>
      <c r="K25" s="72"/>
      <c r="L25" s="72"/>
      <c r="M25" s="89" t="str">
        <f>IF(D25="","",VLOOKUP(D25,engagements!$B$1:$F$234,2,FALSE))</f>
        <v>Vertou Foot Es</v>
      </c>
      <c r="N25" s="11" t="str">
        <f>IF(D25="","",VLOOKUP(D25,engagements!$B$1:$F$234,3,FALSE))</f>
        <v>D</v>
      </c>
      <c r="O25" s="11"/>
      <c r="P25" s="11">
        <f>IF(D25="","",VLOOKUP(D25,engagements!$B$1:$F$234,5,FALSE))</f>
        <v>0</v>
      </c>
      <c r="Q25" s="3"/>
    </row>
    <row r="26" spans="1:19" ht="30" customHeight="1" x14ac:dyDescent="0.25">
      <c r="A26" s="3"/>
      <c r="B26" s="30">
        <v>60</v>
      </c>
      <c r="C26" s="10"/>
      <c r="D26" s="31">
        <v>58</v>
      </c>
      <c r="E26" s="4"/>
      <c r="F26" s="7">
        <v>21</v>
      </c>
      <c r="G26" s="88" t="str">
        <f>IF(B26="","",VLOOKUP(B26,engagements!$B$1:$F$234,2,FALSE))</f>
        <v>Montreuil Juigné béné</v>
      </c>
      <c r="H26" s="11" t="str">
        <f>IF(B26="","",VLOOKUP(B26,engagements!$B$1:$F$234,3,FALSE))</f>
        <v>D</v>
      </c>
      <c r="I26" s="11" t="str">
        <f>IF(C26="","",VLOOKUP(C26,engagements!$B$1:$F$145,3,FALSE))</f>
        <v/>
      </c>
      <c r="J26" s="38">
        <f>IF(B26="","",VLOOKUP(B26,engagements!$B$1:$F$234,5,FALSE))</f>
        <v>0</v>
      </c>
      <c r="K26" s="72"/>
      <c r="L26" s="72"/>
      <c r="M26" s="88" t="str">
        <f>IF(D26="","",VLOOKUP(D26,engagements!$B$1:$F$234,2,FALSE))</f>
        <v>Maybéléger Fc</v>
      </c>
      <c r="N26" s="11" t="str">
        <f>IF(D26="","",VLOOKUP(D26,engagements!$B$1:$F$234,3,FALSE))</f>
        <v>D</v>
      </c>
      <c r="O26" s="11"/>
      <c r="P26" s="11">
        <f>IF(D26="","",VLOOKUP(D26,engagements!$B$1:$F$234,5,FALSE))</f>
        <v>0</v>
      </c>
      <c r="Q26" s="3"/>
    </row>
    <row r="27" spans="1:19" ht="30" customHeight="1" x14ac:dyDescent="0.25">
      <c r="A27" s="3"/>
      <c r="B27" s="30">
        <v>26</v>
      </c>
      <c r="C27" s="10"/>
      <c r="D27" s="31">
        <v>78</v>
      </c>
      <c r="E27" s="4"/>
      <c r="F27" s="7">
        <v>22</v>
      </c>
      <c r="G27" s="88" t="str">
        <f>IF(B27="","",VLOOKUP(B27,engagements!$B$1:$F$234,2,FALSE))</f>
        <v>Est Anjou Fc</v>
      </c>
      <c r="H27" s="11" t="str">
        <f>IF(B27="","",VLOOKUP(B27,engagements!$B$1:$F$234,3,FALSE))</f>
        <v>D</v>
      </c>
      <c r="I27" s="11" t="str">
        <f>IF(C27="","",VLOOKUP(C27,engagements!$B$1:$F$145,3,FALSE))</f>
        <v/>
      </c>
      <c r="J27" s="38">
        <f>IF(B27="","",VLOOKUP(B27,engagements!$B$1:$F$234,5,FALSE))</f>
        <v>0</v>
      </c>
      <c r="K27" s="72"/>
      <c r="L27" s="72"/>
      <c r="M27" s="88" t="str">
        <f>IF(D27="","",VLOOKUP(D27,engagements!$B$1:$F$234,2,FALSE))</f>
        <v>St Jean St Lambert</v>
      </c>
      <c r="N27" s="11" t="str">
        <f>IF(D27="","",VLOOKUP(D27,engagements!$B$1:$F$234,3,FALSE))</f>
        <v>D</v>
      </c>
      <c r="O27" s="11"/>
      <c r="P27" s="11">
        <f>IF(D27="","",VLOOKUP(D27,engagements!$B$1:$F$234,5,FALSE))</f>
        <v>0</v>
      </c>
      <c r="Q27" s="3"/>
    </row>
    <row r="28" spans="1:19" ht="30" customHeight="1" x14ac:dyDescent="0.25">
      <c r="A28" s="3"/>
      <c r="B28" s="30">
        <v>92</v>
      </c>
      <c r="C28" s="10"/>
      <c r="D28" s="31">
        <v>83</v>
      </c>
      <c r="E28" s="4"/>
      <c r="F28" s="7">
        <v>23</v>
      </c>
      <c r="G28" s="88" t="str">
        <f>IF(B28="","",VLOOKUP(B28,engagements!$B$1:$F$234,2,FALSE))</f>
        <v>Villeveque Soucelles</v>
      </c>
      <c r="H28" s="11" t="str">
        <f>IF(B28="","",VLOOKUP(B28,engagements!$B$1:$F$234,3,FALSE))</f>
        <v>D</v>
      </c>
      <c r="I28" s="11" t="str">
        <f>IF(C28="","",VLOOKUP(C28,engagements!$B$1:$F$145,3,FALSE))</f>
        <v/>
      </c>
      <c r="J28" s="38">
        <f>IF(B28="","",VLOOKUP(B28,engagements!$B$1:$F$234,5,FALSE))</f>
        <v>0</v>
      </c>
      <c r="K28" s="72"/>
      <c r="L28" s="72"/>
      <c r="M28" s="88" t="str">
        <f>IF(D28="","",VLOOKUP(D28,engagements!$B$1:$F$234,2,FALSE))</f>
        <v>Ste Gemmes Andigné</v>
      </c>
      <c r="N28" s="11" t="str">
        <f>IF(D28="","",VLOOKUP(D28,engagements!$B$1:$F$234,3,FALSE))</f>
        <v>D</v>
      </c>
      <c r="O28" s="11"/>
      <c r="P28" s="11">
        <f>IF(D28="","",VLOOKUP(D28,engagements!$B$1:$F$234,5,FALSE))</f>
        <v>0</v>
      </c>
      <c r="Q28" s="3"/>
    </row>
    <row r="29" spans="1:19" ht="30" customHeight="1" x14ac:dyDescent="0.25">
      <c r="A29" s="3"/>
      <c r="B29" s="30">
        <v>23</v>
      </c>
      <c r="C29" s="10"/>
      <c r="D29" s="31">
        <v>36</v>
      </c>
      <c r="E29" s="4"/>
      <c r="F29" s="7">
        <v>24</v>
      </c>
      <c r="G29" s="88" t="str">
        <f>IF(B29="","",VLOOKUP(B29,engagements!$B$1:$F$234,2,FALSE))</f>
        <v>Doué La Fontaine Rc</v>
      </c>
      <c r="H29" s="11" t="str">
        <f>IF(B29="","",VLOOKUP(B29,engagements!$B$1:$F$234,3,FALSE))</f>
        <v>D</v>
      </c>
      <c r="I29" s="11" t="str">
        <f>IF(C29="","",VLOOKUP(C29,engagements!$B$1:$F$145,3,FALSE))</f>
        <v/>
      </c>
      <c r="J29" s="38">
        <f>IF(B29="","",VLOOKUP(B29,engagements!$B$1:$F$234,5,FALSE))</f>
        <v>0</v>
      </c>
      <c r="K29" s="72"/>
      <c r="L29" s="72"/>
      <c r="M29" s="88" t="str">
        <f>IF(D29="","",VLOOKUP(D29,engagements!$B$1:$F$234,2,FALSE))</f>
        <v>Gj St Quentin Poitev.</v>
      </c>
      <c r="N29" s="11" t="str">
        <f>IF(D29="","",VLOOKUP(D29,engagements!$B$1:$F$234,3,FALSE))</f>
        <v>D</v>
      </c>
      <c r="O29" s="11"/>
      <c r="P29" s="11">
        <f>IF(D29="","",VLOOKUP(D29,engagements!$B$1:$F$234,5,FALSE))</f>
        <v>0</v>
      </c>
      <c r="Q29" s="3"/>
    </row>
    <row r="30" spans="1:19" ht="30" customHeight="1" x14ac:dyDescent="0.25">
      <c r="A30" s="3"/>
      <c r="B30" s="30">
        <v>30</v>
      </c>
      <c r="C30" s="10"/>
      <c r="D30" s="31">
        <v>45</v>
      </c>
      <c r="E30" s="4"/>
      <c r="F30" s="7">
        <v>25</v>
      </c>
      <c r="G30" s="88" t="str">
        <f>IF(B30="","",VLOOKUP(B30,engagements!$B$1:$F$234,2,FALSE))</f>
        <v>Gj Lion St Martin</v>
      </c>
      <c r="H30" s="11" t="str">
        <f>IF(B30="","",VLOOKUP(B30,engagements!$B$1:$F$234,3,FALSE))</f>
        <v>D</v>
      </c>
      <c r="I30" s="11" t="str">
        <f>IF(C30="","",VLOOKUP(C30,engagements!$B$1:$F$145,3,FALSE))</f>
        <v/>
      </c>
      <c r="J30" s="38">
        <f>IF(B30="","",VLOOKUP(B30,engagements!$B$1:$F$234,5,FALSE))</f>
        <v>0</v>
      </c>
      <c r="K30" s="72"/>
      <c r="L30" s="72"/>
      <c r="M30" s="88" t="str">
        <f>IF(D30="","",VLOOKUP(D30,engagements!$B$1:$F$234,2,FALSE))</f>
        <v>La Pommeraye Montjean</v>
      </c>
      <c r="N30" s="11" t="str">
        <f>IF(D30="","",VLOOKUP(D30,engagements!$B$1:$F$234,3,FALSE))</f>
        <v>D</v>
      </c>
      <c r="O30" s="11"/>
      <c r="P30" s="11">
        <f>IF(D30="","",VLOOKUP(D30,engagements!$B$1:$F$234,5,FALSE))</f>
        <v>0</v>
      </c>
      <c r="Q30" s="3"/>
    </row>
    <row r="31" spans="1:19" ht="30" customHeight="1" x14ac:dyDescent="0.25">
      <c r="A31" s="3"/>
      <c r="B31" s="30">
        <v>19</v>
      </c>
      <c r="C31" s="10"/>
      <c r="D31" s="31">
        <v>15</v>
      </c>
      <c r="E31" s="4"/>
      <c r="F31" s="7">
        <v>26</v>
      </c>
      <c r="G31" s="88" t="str">
        <f>IF(B31="","",VLOOKUP(B31,engagements!$B$1:$F$234,2,FALSE))</f>
        <v>Chemillé Melay O</v>
      </c>
      <c r="H31" s="11" t="str">
        <f>IF(B31="","",VLOOKUP(B31,engagements!$B$1:$F$234,3,FALSE))</f>
        <v>D</v>
      </c>
      <c r="I31" s="11" t="str">
        <f>IF(C31="","",VLOOKUP(C31,engagements!$B$1:$F$145,3,FALSE))</f>
        <v/>
      </c>
      <c r="J31" s="38">
        <f>IF(B31="","",VLOOKUP(B31,engagements!$B$1:$F$234,5,FALSE))</f>
        <v>0</v>
      </c>
      <c r="K31" s="72"/>
      <c r="L31" s="72"/>
      <c r="M31" s="88" t="str">
        <f>IF(D31="","",VLOOKUP(D31,engagements!$B$1:$F$234,2,FALSE))</f>
        <v>Brissac Aubance Es</v>
      </c>
      <c r="N31" s="11" t="str">
        <f>IF(D31="","",VLOOKUP(D31,engagements!$B$1:$F$234,3,FALSE))</f>
        <v>D</v>
      </c>
      <c r="O31" s="11"/>
      <c r="P31" s="11">
        <f>IF(D31="","",VLOOKUP(D31,engagements!$B$1:$F$234,5,FALSE))</f>
        <v>0</v>
      </c>
      <c r="Q31" s="3"/>
      <c r="R31" s="54"/>
      <c r="S31" s="2"/>
    </row>
    <row r="32" spans="1:19" ht="30" customHeight="1" x14ac:dyDescent="0.25">
      <c r="A32" s="3"/>
      <c r="B32" s="30">
        <v>4</v>
      </c>
      <c r="C32" s="10"/>
      <c r="D32" s="31">
        <v>21</v>
      </c>
      <c r="E32" s="4"/>
      <c r="F32" s="7">
        <v>27</v>
      </c>
      <c r="G32" s="88" t="str">
        <f>IF(B32="","",VLOOKUP(B32,engagements!$B$1:$F$234,2,FALSE))</f>
        <v>Andrezé Jub Jallais</v>
      </c>
      <c r="H32" s="11" t="str">
        <f>IF(B32="","",VLOOKUP(B32,engagements!$B$1:$F$234,3,FALSE))</f>
        <v>D</v>
      </c>
      <c r="I32" s="11" t="str">
        <f>IF(C32="","",VLOOKUP(C32,engagements!$B$1:$F$145,3,FALSE))</f>
        <v/>
      </c>
      <c r="J32" s="38">
        <f>IF(B32="","",VLOOKUP(B32,engagements!$B$1:$F$234,5,FALSE))</f>
        <v>0</v>
      </c>
      <c r="K32" s="72"/>
      <c r="L32" s="72"/>
      <c r="M32" s="89" t="str">
        <f>IF(D32="","",VLOOKUP(D32,engagements!$B$1:$F$234,2,FALSE))</f>
        <v>Clisson Etoile</v>
      </c>
      <c r="N32" s="11" t="str">
        <f>IF(D32="","",VLOOKUP(D32,engagements!$B$1:$F$234,3,FALSE))</f>
        <v>D</v>
      </c>
      <c r="O32" s="11"/>
      <c r="P32" s="11">
        <f>IF(D32="","",VLOOKUP(D32,engagements!$B$1:$F$234,5,FALSE))</f>
        <v>0</v>
      </c>
      <c r="Q32" s="3"/>
    </row>
    <row r="33" spans="1:17" ht="30" customHeight="1" x14ac:dyDescent="0.25">
      <c r="A33" s="3"/>
      <c r="B33" s="30">
        <v>86</v>
      </c>
      <c r="C33" s="10"/>
      <c r="D33" s="31">
        <v>65</v>
      </c>
      <c r="E33" s="4"/>
      <c r="F33" s="7">
        <v>28</v>
      </c>
      <c r="G33" s="88" t="str">
        <f>IF(B33="","",VLOOKUP(B33,engagements!$B$1:$F$234,2,FALSE))</f>
        <v>Tillières Arc</v>
      </c>
      <c r="H33" s="11" t="str">
        <f>IF(B33="","",VLOOKUP(B33,engagements!$B$1:$F$234,3,FALSE))</f>
        <v>D</v>
      </c>
      <c r="I33" s="11" t="str">
        <f>IF(C33="","",VLOOKUP(C33,engagements!$B$1:$F$145,3,FALSE))</f>
        <v/>
      </c>
      <c r="J33" s="38">
        <f>IF(B33="","",VLOOKUP(B33,engagements!$B$1:$F$234,5,FALSE))</f>
        <v>0</v>
      </c>
      <c r="K33" s="72"/>
      <c r="L33" s="72"/>
      <c r="M33" s="89" t="str">
        <f>IF(D33="","",VLOOKUP(D33,engagements!$B$1:$F$234,2,FALSE))</f>
        <v>Orvault Rc</v>
      </c>
      <c r="N33" s="11" t="str">
        <f>IF(D33="","",VLOOKUP(D33,engagements!$B$1:$F$234,3,FALSE))</f>
        <v>D</v>
      </c>
      <c r="O33" s="11"/>
      <c r="P33" s="11">
        <f>IF(D33="","",VLOOKUP(D33,engagements!$B$1:$F$234,5,FALSE))</f>
        <v>0</v>
      </c>
      <c r="Q33" s="3"/>
    </row>
    <row r="34" spans="1:17" ht="30" customHeight="1" x14ac:dyDescent="0.25">
      <c r="B34" s="25"/>
      <c r="D34" s="25"/>
      <c r="F34" s="25"/>
      <c r="G34" s="82" t="s">
        <v>80</v>
      </c>
      <c r="H34" s="83"/>
      <c r="I34" s="83"/>
      <c r="J34" s="83"/>
      <c r="K34" s="83"/>
      <c r="L34" s="83"/>
      <c r="M34" s="84"/>
      <c r="N34" s="11" t="str">
        <f>IF(D34="","",VLOOKUP(D34,engagements!$B$1:$F$234,3,FALSE))</f>
        <v/>
      </c>
      <c r="O34" s="11"/>
      <c r="P34" s="11" t="str">
        <f>IF(D34="","",VLOOKUP(D34,engagements!$B$1:$F$234,5,FALSE))</f>
        <v/>
      </c>
    </row>
    <row r="35" spans="1:17" ht="30" customHeight="1" x14ac:dyDescent="0.25">
      <c r="B35" s="25"/>
      <c r="D35" s="25"/>
      <c r="F35" s="25"/>
      <c r="G35" s="85" t="s">
        <v>81</v>
      </c>
      <c r="H35" s="86"/>
      <c r="I35" s="86"/>
      <c r="J35" s="86"/>
      <c r="K35" s="86"/>
      <c r="L35" s="86"/>
      <c r="M35" s="87"/>
      <c r="N35" s="11"/>
      <c r="O35" s="11"/>
      <c r="P35" s="11"/>
    </row>
    <row r="36" spans="1:17" ht="30" customHeight="1" x14ac:dyDescent="0.25">
      <c r="B36" s="53">
        <v>1</v>
      </c>
      <c r="D36" s="53">
        <v>11</v>
      </c>
      <c r="F36" s="25"/>
      <c r="G36" s="77" t="str">
        <f>IF(B36="","",VLOOKUP(B36,engagements!$B$1:$F$234,2,FALSE))</f>
        <v>Aizenay France</v>
      </c>
      <c r="H36" s="11" t="str">
        <f>IF(B36="","",VLOOKUP(B36,engagements!$B$1:$F$234,3,FALSE))</f>
        <v>R</v>
      </c>
      <c r="I36" s="11" t="str">
        <f>IF(C36="","",VLOOKUP(C36,engagements!$B$1:$F$145,3,FALSE))</f>
        <v/>
      </c>
      <c r="J36" s="38">
        <f>IF(B36="","",VLOOKUP(B36,engagements!$B$1:$F$234,5,FALSE))</f>
        <v>0</v>
      </c>
      <c r="K36" s="46"/>
      <c r="L36" s="46"/>
      <c r="M36" s="75" t="str">
        <f>IF(D36="","",VLOOKUP(D36,engagements!$B$1:$F$234,2,FALSE))</f>
        <v>Beaucouzé Sc</v>
      </c>
      <c r="N36" s="11" t="str">
        <f>IF(D36="","",VLOOKUP(D36,engagements!$B$1:$F$234,3,FALSE))</f>
        <v>R</v>
      </c>
      <c r="O36" s="11"/>
      <c r="P36" s="11">
        <f>IF(D36="","",VLOOKUP(D36,engagements!$B$1:$F$234,5,FALSE))</f>
        <v>0</v>
      </c>
    </row>
    <row r="37" spans="1:17" ht="30" customHeight="1" x14ac:dyDescent="0.25">
      <c r="B37" s="53">
        <v>12</v>
      </c>
      <c r="D37" s="53">
        <v>18</v>
      </c>
      <c r="F37" s="25"/>
      <c r="G37" s="75" t="str">
        <f>IF(B37="","",VLOOKUP(B37,engagements!$B$1:$F$234,2,FALSE))</f>
        <v>Beaupréau Chapelle Fc</v>
      </c>
      <c r="H37" s="11" t="str">
        <f>IF(B37="","",VLOOKUP(B37,engagements!$B$1:$F$234,3,FALSE))</f>
        <v>R</v>
      </c>
      <c r="I37" s="11" t="str">
        <f>IF(C37="","",VLOOKUP(C37,engagements!$B$1:$F$145,3,FALSE))</f>
        <v/>
      </c>
      <c r="J37" s="38">
        <f>IF(B37="","",VLOOKUP(B37,engagements!$B$1:$F$234,5,FALSE))</f>
        <v>0</v>
      </c>
      <c r="K37" s="46"/>
      <c r="L37" s="46"/>
      <c r="M37" s="79" t="str">
        <f>IF(D37="","",VLOOKUP(D37,engagements!$B$1:$F$234,2,FALSE))</f>
        <v>Changé Us</v>
      </c>
      <c r="N37" s="11" t="str">
        <f>IF(D37="","",VLOOKUP(D37,engagements!$B$1:$F$234,3,FALSE))</f>
        <v>R</v>
      </c>
      <c r="O37" s="11"/>
      <c r="P37" s="11">
        <f>IF(D37="","",VLOOKUP(D37,engagements!$B$1:$F$234,5,FALSE))</f>
        <v>0</v>
      </c>
    </row>
    <row r="38" spans="1:17" ht="30" customHeight="1" x14ac:dyDescent="0.25">
      <c r="B38" s="53">
        <v>27</v>
      </c>
      <c r="D38" s="53">
        <v>31</v>
      </c>
      <c r="F38" s="25"/>
      <c r="G38" s="77" t="str">
        <f>IF(B38="","",VLOOKUP(B38,engagements!$B$1:$F$234,2,FALSE))</f>
        <v>Fontenay Vf</v>
      </c>
      <c r="H38" s="11" t="str">
        <f>IF(B38="","",VLOOKUP(B38,engagements!$B$1:$F$234,3,FALSE))</f>
        <v>R</v>
      </c>
      <c r="I38" s="11" t="str">
        <f>IF(C38="","",VLOOKUP(C38,engagements!$B$1:$F$145,3,FALSE))</f>
        <v/>
      </c>
      <c r="J38" s="38">
        <f>IF(B38="","",VLOOKUP(B38,engagements!$B$1:$F$234,5,FALSE))</f>
        <v>0</v>
      </c>
      <c r="K38" s="46"/>
      <c r="L38" s="46"/>
      <c r="M38" s="76" t="str">
        <f>IF(D38="","",VLOOKUP(D38,engagements!$B$1:$F$234,2,FALSE))</f>
        <v>Gj Loireauxence Vair</v>
      </c>
      <c r="N38" s="11" t="str">
        <f>IF(D38="","",VLOOKUP(D38,engagements!$B$1:$F$234,3,FALSE))</f>
        <v>D</v>
      </c>
      <c r="O38" s="11"/>
      <c r="P38" s="11">
        <f>IF(D38="","",VLOOKUP(D38,engagements!$B$1:$F$234,5,FALSE))</f>
        <v>0</v>
      </c>
    </row>
    <row r="39" spans="1:17" ht="30" customHeight="1" x14ac:dyDescent="0.25">
      <c r="B39" s="53">
        <v>35</v>
      </c>
      <c r="D39" s="53">
        <v>49</v>
      </c>
      <c r="F39" s="25"/>
      <c r="G39" s="76" t="str">
        <f>IF(B39="","",VLOOKUP(B39,engagements!$B$1:$F$234,2,FALSE))</f>
        <v>Gj St Père Océane</v>
      </c>
      <c r="H39" s="11" t="str">
        <f>IF(B39="","",VLOOKUP(B39,engagements!$B$1:$F$234,3,FALSE))</f>
        <v>D</v>
      </c>
      <c r="I39" s="11" t="str">
        <f>IF(C39="","",VLOOKUP(C39,engagements!$B$1:$F$145,3,FALSE))</f>
        <v/>
      </c>
      <c r="J39" s="38">
        <f>IF(B39="","",VLOOKUP(B39,engagements!$B$1:$F$234,5,FALSE))</f>
        <v>0</v>
      </c>
      <c r="K39" s="46"/>
      <c r="L39" s="46"/>
      <c r="M39" s="79" t="str">
        <f>IF(D39="","",VLOOKUP(D39,engagements!$B$1:$F$234,2,FALSE))</f>
        <v>Laval Bourny As</v>
      </c>
      <c r="N39" s="11" t="str">
        <f>IF(D39="","",VLOOKUP(D39,engagements!$B$1:$F$234,3,FALSE))</f>
        <v>R</v>
      </c>
      <c r="O39" s="11"/>
      <c r="P39" s="11">
        <f>IF(D39="","",VLOOKUP(D39,engagements!$B$1:$F$234,5,FALSE))</f>
        <v>0</v>
      </c>
    </row>
    <row r="40" spans="1:17" ht="30" customHeight="1" x14ac:dyDescent="0.25">
      <c r="B40" s="53">
        <v>54</v>
      </c>
      <c r="D40" s="53">
        <v>56</v>
      </c>
      <c r="F40" s="25"/>
      <c r="G40" s="78" t="str">
        <f>IF(B40="","",VLOOKUP(B40,engagements!$B$1:$F$234,2,FALSE))</f>
        <v>Le Mans Villaret AS</v>
      </c>
      <c r="H40" s="11" t="str">
        <f>IF(B40="","",VLOOKUP(B40,engagements!$B$1:$F$234,3,FALSE))</f>
        <v>R</v>
      </c>
      <c r="I40" s="11" t="str">
        <f>IF(C40="","",VLOOKUP(C40,engagements!$B$1:$F$145,3,FALSE))</f>
        <v/>
      </c>
      <c r="J40" s="38">
        <f>IF(B40="","",VLOOKUP(B40,engagements!$B$1:$F$234,5,FALSE))</f>
        <v>0</v>
      </c>
      <c r="K40" s="46"/>
      <c r="L40" s="46"/>
      <c r="M40" s="77" t="str">
        <f>IF(D40="","",VLOOKUP(D40,engagements!$B$1:$F$234,2,FALSE))</f>
        <v>Le Poiré/Vie Vf</v>
      </c>
      <c r="N40" s="11" t="str">
        <f>IF(D40="","",VLOOKUP(D40,engagements!$B$1:$F$234,3,FALSE))</f>
        <v>R</v>
      </c>
      <c r="O40" s="11"/>
      <c r="P40" s="11">
        <f>IF(D40="","",VLOOKUP(D40,engagements!$B$1:$F$234,5,FALSE))</f>
        <v>0</v>
      </c>
    </row>
    <row r="41" spans="1:17" ht="30" customHeight="1" x14ac:dyDescent="0.25">
      <c r="B41" s="53">
        <v>67</v>
      </c>
      <c r="D41" s="53">
        <v>69</v>
      </c>
      <c r="F41" s="25"/>
      <c r="G41" s="76" t="str">
        <f>IF(B41="","",VLOOKUP(B41,engagements!$B$1:$F$234,2,FALSE))</f>
        <v>Pontchâteau Aos</v>
      </c>
      <c r="H41" s="11" t="str">
        <f>IF(B41="","",VLOOKUP(B41,engagements!$B$1:$F$234,3,FALSE))</f>
        <v>D</v>
      </c>
      <c r="I41" s="11" t="str">
        <f>IF(C41="","",VLOOKUP(C41,engagements!$B$1:$F$145,3,FALSE))</f>
        <v/>
      </c>
      <c r="J41" s="38">
        <f>IF(B41="","",VLOOKUP(B41,engagements!$B$1:$F$234,5,FALSE))</f>
        <v>0</v>
      </c>
      <c r="K41" s="46"/>
      <c r="L41" s="46"/>
      <c r="M41" s="77" t="str">
        <f>IF(D41="","",VLOOKUP(D41,engagements!$B$1:$F$234,2,FALSE))</f>
        <v>Pouzauges Bocage Fc</v>
      </c>
      <c r="N41" s="11" t="str">
        <f>IF(D41="","",VLOOKUP(D41,engagements!$B$1:$F$234,3,FALSE))</f>
        <v>R</v>
      </c>
      <c r="O41" s="11"/>
      <c r="P41" s="11">
        <f>IF(D41="","",VLOOKUP(D41,engagements!$B$1:$F$234,5,FALSE))</f>
        <v>0</v>
      </c>
    </row>
    <row r="42" spans="1:17" ht="30" customHeight="1" x14ac:dyDescent="0.25">
      <c r="B42" s="53">
        <v>75</v>
      </c>
      <c r="D42" s="53">
        <v>80</v>
      </c>
      <c r="F42" s="25"/>
      <c r="G42" s="76" t="str">
        <f>IF(B42="","",VLOOKUP(B42,engagements!$B$1:$F$234,2,FALSE))</f>
        <v>St Brévin Ac</v>
      </c>
      <c r="H42" s="11" t="str">
        <f>IF(B42="","",VLOOKUP(B42,engagements!$B$1:$F$234,3,FALSE))</f>
        <v>D</v>
      </c>
      <c r="I42" s="11" t="str">
        <f>IF(C42="","",VLOOKUP(C42,engagements!$B$1:$F$145,3,FALSE))</f>
        <v/>
      </c>
      <c r="J42" s="38">
        <f>IF(B42="","",VLOOKUP(B42,engagements!$B$1:$F$234,5,FALSE))</f>
        <v>0</v>
      </c>
      <c r="K42" s="46"/>
      <c r="L42" s="46"/>
      <c r="M42" s="76" t="str">
        <f>IF(D42="","",VLOOKUP(D42,engagements!$B$1:$F$234,2,FALSE))</f>
        <v>St Nazaire Af</v>
      </c>
      <c r="N42" s="11" t="str">
        <f>IF(D42="","",VLOOKUP(D42,engagements!$B$1:$F$234,3,FALSE))</f>
        <v>R</v>
      </c>
      <c r="O42" s="11"/>
      <c r="P42" s="11">
        <f>IF(D42="","",VLOOKUP(D42,engagements!$B$1:$F$234,5,FALSE))</f>
        <v>0</v>
      </c>
    </row>
    <row r="43" spans="1:17" ht="30" customHeight="1" x14ac:dyDescent="0.25">
      <c r="B43" s="53">
        <v>82</v>
      </c>
      <c r="D43" s="53">
        <v>87</v>
      </c>
      <c r="F43" s="25"/>
      <c r="G43" s="75" t="str">
        <f>IF(B43="","",VLOOKUP(B43,engagements!$B$1:$F$234,2,FALSE))</f>
        <v>St Pierre Montrevault</v>
      </c>
      <c r="H43" s="11" t="str">
        <f>IF(B43="","",VLOOKUP(B43,engagements!$B$1:$F$234,3,FALSE))</f>
        <v>D</v>
      </c>
      <c r="I43" s="11" t="str">
        <f>IF(C43="","",VLOOKUP(C43,engagements!$B$1:$F$145,3,FALSE))</f>
        <v/>
      </c>
      <c r="J43" s="38">
        <f>IF(B43="","",VLOOKUP(B43,engagements!$B$1:$F$234,5,FALSE))</f>
        <v>0</v>
      </c>
      <c r="K43" s="46"/>
      <c r="L43" s="46"/>
      <c r="M43" s="75" t="str">
        <f>IF(D43="","",VLOOKUP(D43,engagements!$B$1:$F$234,2,FALSE))</f>
        <v>Trélazé Foyer</v>
      </c>
      <c r="N43" s="11" t="str">
        <f>IF(D43="","",VLOOKUP(D43,engagements!$B$1:$F$234,3,FALSE))</f>
        <v>R</v>
      </c>
      <c r="O43" s="11"/>
      <c r="P43" s="11">
        <f>IF(D43="","",VLOOKUP(D43,engagements!$B$1:$F$234,5,FALSE))</f>
        <v>0</v>
      </c>
    </row>
    <row r="44" spans="1:17" ht="30" customHeight="1" x14ac:dyDescent="0.25">
      <c r="B44" s="53">
        <v>90</v>
      </c>
      <c r="D44" s="73">
        <v>2</v>
      </c>
      <c r="F44" s="25"/>
      <c r="G44" s="77" t="str">
        <f>IF(B44="","",VLOOKUP(B44,engagements!$B$1:$F$234,2,FALSE))</f>
        <v>Les Herbiers Vf</v>
      </c>
      <c r="H44" s="11" t="str">
        <f>IF(B44="","",VLOOKUP(B44,engagements!$B$1:$F$234,3,FALSE))</f>
        <v>R</v>
      </c>
      <c r="I44" s="11" t="str">
        <f>IF(C44="","",VLOOKUP(C44,engagements!$B$1:$F$145,3,FALSE))</f>
        <v/>
      </c>
      <c r="J44" s="38">
        <f>IF(B44="","",VLOOKUP(B44,engagements!$B$1:$F$234,5,FALSE))</f>
        <v>0</v>
      </c>
      <c r="K44" s="46"/>
      <c r="L44" s="46"/>
      <c r="M44" s="76" t="str">
        <f>IF(D44="","",VLOOKUP(D44,engagements!$B$1:$F$234,2,FALSE))</f>
        <v>Ancenis St Géréon</v>
      </c>
      <c r="N44" s="11" t="str">
        <f>IF(D44="","",VLOOKUP(D44,engagements!$B$1:$F$234,3,FALSE))</f>
        <v>R</v>
      </c>
      <c r="O44" s="11"/>
      <c r="P44" s="11">
        <f>IF(D44="","",VLOOKUP(D44,engagements!$B$1:$F$234,5,FALSE))</f>
        <v>0</v>
      </c>
    </row>
    <row r="45" spans="1:17" ht="30" customHeight="1" x14ac:dyDescent="0.25">
      <c r="B45" s="73">
        <v>7</v>
      </c>
      <c r="D45" s="73">
        <v>8</v>
      </c>
      <c r="F45" s="25"/>
      <c r="G45" s="75" t="str">
        <f>IF(B45="","",VLOOKUP(B45,engagements!$B$1:$F$234,2,FALSE))</f>
        <v>Angers Sca</v>
      </c>
      <c r="H45" s="11" t="str">
        <f>IF(B45="","",VLOOKUP(B45,engagements!$B$1:$F$234,3,FALSE))</f>
        <v>R</v>
      </c>
      <c r="I45" s="11" t="str">
        <f>IF(C45="","",VLOOKUP(C45,engagements!$B$1:$F$145,3,FALSE))</f>
        <v/>
      </c>
      <c r="J45" s="38">
        <f>IF(B45="","",VLOOKUP(B45,engagements!$B$1:$F$234,5,FALSE))</f>
        <v>0</v>
      </c>
      <c r="K45" s="46"/>
      <c r="L45" s="46"/>
      <c r="M45" s="75" t="str">
        <f>IF(D45="","",VLOOKUP(D45,engagements!$B$1:$F$234,2,FALSE))</f>
        <v xml:space="preserve">Angers Vaillante </v>
      </c>
      <c r="N45" s="11" t="str">
        <f>IF(D45="","",VLOOKUP(D45,engagements!$B$1:$F$234,3,FALSE))</f>
        <v>R</v>
      </c>
      <c r="O45" s="11"/>
      <c r="P45" s="11">
        <f>IF(D45="","",VLOOKUP(D45,engagements!$B$1:$F$234,5,FALSE))</f>
        <v>0</v>
      </c>
    </row>
    <row r="46" spans="1:17" ht="30" customHeight="1" x14ac:dyDescent="0.25">
      <c r="B46" s="73">
        <v>44</v>
      </c>
      <c r="D46" s="73">
        <v>46</v>
      </c>
      <c r="F46" s="25"/>
      <c r="G46" s="76" t="str">
        <f>IF(B46="","",VLOOKUP(B46,engagements!$B$1:$F$234,2,FALSE))</f>
        <v>La Chapelle Ac Chapelain</v>
      </c>
      <c r="H46" s="11" t="str">
        <f>IF(B46="","",VLOOKUP(B46,engagements!$B$1:$F$234,3,FALSE))</f>
        <v>R</v>
      </c>
      <c r="I46" s="11" t="str">
        <f>IF(C46="","",VLOOKUP(C46,engagements!$B$1:$F$145,3,FALSE))</f>
        <v/>
      </c>
      <c r="J46" s="38">
        <f>IF(B46="","",VLOOKUP(B46,engagements!$B$1:$F$234,5,FALSE))</f>
        <v>0</v>
      </c>
      <c r="K46" s="46"/>
      <c r="L46" s="46"/>
      <c r="M46" s="77" t="str">
        <f>IF(D46="","",VLOOKUP(D46,engagements!$B$1:$F$234,2,FALSE))</f>
        <v>La Roche/Yon Vf</v>
      </c>
      <c r="N46" s="11" t="str">
        <f>IF(D46="","",VLOOKUP(D46,engagements!$B$1:$F$234,3,FALSE))</f>
        <v>R</v>
      </c>
      <c r="O46" s="11"/>
      <c r="P46" s="11">
        <f>IF(D46="","",VLOOKUP(D46,engagements!$B$1:$F$234,5,FALSE))</f>
        <v>0</v>
      </c>
    </row>
    <row r="47" spans="1:17" ht="30" customHeight="1" x14ac:dyDescent="0.25">
      <c r="B47" s="73">
        <v>47</v>
      </c>
      <c r="D47" s="73">
        <v>50</v>
      </c>
      <c r="F47" s="25"/>
      <c r="G47" s="77" t="str">
        <f>IF(B47="","",VLOOKUP(B47,engagements!$B$1:$F$234,2,FALSE))</f>
        <v>La Roche/Yon Esof</v>
      </c>
      <c r="H47" s="11" t="str">
        <f>IF(B47="","",VLOOKUP(B47,engagements!$B$1:$F$234,3,FALSE))</f>
        <v>R</v>
      </c>
      <c r="I47" s="11" t="str">
        <f>IF(C47="","",VLOOKUP(C47,engagements!$B$1:$F$145,3,FALSE))</f>
        <v/>
      </c>
      <c r="J47" s="38">
        <f>IF(B47="","",VLOOKUP(B47,engagements!$B$1:$F$234,5,FALSE))</f>
        <v>0</v>
      </c>
      <c r="K47" s="46"/>
      <c r="L47" s="46"/>
      <c r="M47" s="79" t="str">
        <f>IF(D47="","",VLOOKUP(D47,engagements!$B$1:$F$234,2,FALSE))</f>
        <v>Laval Stade 2</v>
      </c>
      <c r="N47" s="11" t="str">
        <f>IF(D47="","",VLOOKUP(D47,engagements!$B$1:$F$234,3,FALSE))</f>
        <v>R</v>
      </c>
      <c r="O47" s="11"/>
      <c r="P47" s="11">
        <f>IF(D47="","",VLOOKUP(D47,engagements!$B$1:$F$234,5,FALSE))</f>
        <v>0</v>
      </c>
    </row>
    <row r="48" spans="1:17" ht="30" customHeight="1" x14ac:dyDescent="0.25">
      <c r="B48" s="73">
        <v>53</v>
      </c>
      <c r="D48" s="73">
        <v>59</v>
      </c>
      <c r="F48" s="25"/>
      <c r="G48" s="78" t="str">
        <f>IF(B48="","",VLOOKUP(B48,engagements!$B$1:$F$234,2,FALSE))</f>
        <v>Le Mans Fc 2</v>
      </c>
      <c r="H48" s="11" t="str">
        <f>IF(B48="","",VLOOKUP(B48,engagements!$B$1:$F$234,3,FALSE))</f>
        <v>R</v>
      </c>
      <c r="I48" s="11" t="str">
        <f>IF(C48="","",VLOOKUP(C48,engagements!$B$1:$F$145,3,FALSE))</f>
        <v/>
      </c>
      <c r="J48" s="38">
        <f>IF(B48="","",VLOOKUP(B48,engagements!$B$1:$F$234,5,FALSE))</f>
        <v>0</v>
      </c>
      <c r="K48" s="46"/>
      <c r="L48" s="46"/>
      <c r="M48" s="77" t="str">
        <f>IF(D48="","",VLOOKUP(D48,engagements!$B$1:$F$234,2,FALSE))</f>
        <v>Montaigu Vf</v>
      </c>
      <c r="N48" s="11" t="str">
        <f>IF(D48="","",VLOOKUP(D48,engagements!$B$1:$F$234,3,FALSE))</f>
        <v>R</v>
      </c>
      <c r="O48" s="11"/>
      <c r="P48" s="11">
        <f>IF(D48="","",VLOOKUP(D48,engagements!$B$1:$F$234,5,FALSE))</f>
        <v>0</v>
      </c>
    </row>
    <row r="49" spans="2:16" ht="30" customHeight="1" x14ac:dyDescent="0.25">
      <c r="B49" s="73">
        <v>63</v>
      </c>
      <c r="D49" s="73">
        <v>71</v>
      </c>
      <c r="F49" s="25"/>
      <c r="G49" s="76" t="str">
        <f>IF(B49="","",VLOOKUP(B49,engagements!$B$1:$F$234,2,FALSE))</f>
        <v>Nantes Bellevue Jsc</v>
      </c>
      <c r="H49" s="11" t="str">
        <f>IF(B49="","",VLOOKUP(B49,engagements!$B$1:$F$234,3,FALSE))</f>
        <v>R</v>
      </c>
      <c r="I49" s="11" t="str">
        <f>IF(C49="","",VLOOKUP(C49,engagements!$B$1:$F$145,3,FALSE))</f>
        <v/>
      </c>
      <c r="J49" s="38">
        <f>IF(B49="","",VLOOKUP(B49,engagements!$B$1:$F$234,5,FALSE))</f>
        <v>0</v>
      </c>
      <c r="K49" s="46"/>
      <c r="L49" s="46"/>
      <c r="M49" s="76" t="str">
        <f>IF(D49="","",VLOOKUP(D49,engagements!$B$1:$F$234,2,FALSE))</f>
        <v>St Sébastien Fc</v>
      </c>
      <c r="N49" s="11" t="str">
        <f>IF(D49="","",VLOOKUP(D49,engagements!$B$1:$F$234,3,FALSE))</f>
        <v>R</v>
      </c>
      <c r="O49" s="11"/>
      <c r="P49" s="11">
        <f>IF(D49="","",VLOOKUP(D49,engagements!$B$1:$F$234,5,FALSE))</f>
        <v>0</v>
      </c>
    </row>
    <row r="50" spans="2:16" ht="30" customHeight="1" x14ac:dyDescent="0.25">
      <c r="B50" s="73">
        <v>72</v>
      </c>
      <c r="D50" s="73">
        <v>73</v>
      </c>
      <c r="F50" s="25"/>
      <c r="G50" s="76" t="str">
        <f>IF(B50="","",VLOOKUP(B50,engagements!$B$1:$F$234,2,FALSE))</f>
        <v>Sautron As</v>
      </c>
      <c r="H50" s="11" t="str">
        <f>IF(B50="","",VLOOKUP(B50,engagements!$B$1:$F$234,3,FALSE))</f>
        <v>R</v>
      </c>
      <c r="I50" s="11" t="str">
        <f>IF(C50="","",VLOOKUP(C50,engagements!$B$1:$F$145,3,FALSE))</f>
        <v/>
      </c>
      <c r="J50" s="38">
        <f>IF(B50="","",VLOOKUP(B50,engagements!$B$1:$F$234,5,FALSE))</f>
        <v>0</v>
      </c>
      <c r="K50" s="46"/>
      <c r="L50" s="46"/>
      <c r="M50" s="75" t="str">
        <f>IF(D50="","",VLOOKUP(D50,engagements!$B$1:$F$234,2,FALSE))</f>
        <v>Segré Esha</v>
      </c>
      <c r="N50" s="11" t="str">
        <f>IF(D50="","",VLOOKUP(D50,engagements!$B$1:$F$234,3,FALSE))</f>
        <v>R</v>
      </c>
      <c r="O50" s="11"/>
      <c r="P50" s="11">
        <f>IF(D50="","",VLOOKUP(D50,engagements!$B$1:$F$234,5,FALSE))</f>
        <v>0</v>
      </c>
    </row>
    <row r="51" spans="2:16" ht="30" customHeight="1" x14ac:dyDescent="0.25">
      <c r="B51" s="73">
        <v>81</v>
      </c>
      <c r="D51" s="73">
        <v>84</v>
      </c>
      <c r="F51" s="25"/>
      <c r="G51" s="76" t="str">
        <f>IF(B51="","",VLOOKUP(B51,engagements!$B$1:$F$234,2,FALSE))</f>
        <v>St Philbert Grandlieu</v>
      </c>
      <c r="H51" s="11" t="str">
        <f>IF(B51="","",VLOOKUP(B51,engagements!$B$1:$F$234,3,FALSE))</f>
        <v>R</v>
      </c>
      <c r="I51" s="11" t="str">
        <f>IF(C51="","",VLOOKUP(C51,engagements!$B$1:$F$145,3,FALSE))</f>
        <v/>
      </c>
      <c r="J51" s="38">
        <f>IF(B51="","",VLOOKUP(B51,engagements!$B$1:$F$234,5,FALSE))</f>
        <v>0</v>
      </c>
      <c r="K51" s="46"/>
      <c r="L51" s="46"/>
      <c r="M51" s="76" t="str">
        <f>IF(D51="","",VLOOKUP(D51,engagements!$B$1:$F$234,2,FALSE))</f>
        <v>Thouaré Us</v>
      </c>
      <c r="N51" s="11" t="str">
        <f>IF(D51="","",VLOOKUP(D51,engagements!$B$1:$F$234,3,FALSE))</f>
        <v>R</v>
      </c>
      <c r="O51" s="11"/>
      <c r="P51" s="11">
        <f>IF(D51="","",VLOOKUP(D51,engagements!$B$1:$F$234,5,FALSE))</f>
        <v>0</v>
      </c>
    </row>
    <row r="52" spans="2:16" ht="30" customHeight="1" x14ac:dyDescent="0.25">
      <c r="B52" s="74">
        <v>41</v>
      </c>
      <c r="D52" s="74">
        <v>61</v>
      </c>
      <c r="F52" s="25"/>
      <c r="G52" s="79" t="str">
        <f>IF(B52="","",VLOOKUP(B52,engagements!$B$1:$F$234,2,FALSE))</f>
        <v>Gj Val De Jouanne</v>
      </c>
      <c r="H52" s="11" t="str">
        <f>IF(B52="","",VLOOKUP(B52,engagements!$B$1:$F$234,3,FALSE))</f>
        <v>D</v>
      </c>
      <c r="I52" s="11" t="str">
        <f>IF(C52="","",VLOOKUP(C52,engagements!$B$1:$F$145,3,FALSE))</f>
        <v/>
      </c>
      <c r="J52" s="38">
        <f>IF(B52="","",VLOOKUP(B52,engagements!$B$1:$F$234,5,FALSE))</f>
        <v>0</v>
      </c>
      <c r="K52" s="46"/>
      <c r="L52" s="46"/>
      <c r="M52" s="77" t="str">
        <f>IF(D52="","",VLOOKUP(D52,engagements!$B$1:$F$234,2,FALSE))</f>
        <v>Mortagne/Sèvre</v>
      </c>
      <c r="N52" s="11" t="str">
        <f>IF(D52="","",VLOOKUP(D52,engagements!$B$1:$F$234,3,FALSE))</f>
        <v>D</v>
      </c>
      <c r="O52" s="11"/>
      <c r="P52" s="11">
        <f>IF(D52="","",VLOOKUP(D52,engagements!$B$1:$F$234,5,FALSE))</f>
        <v>0</v>
      </c>
    </row>
    <row r="53" spans="2:16" ht="30" customHeight="1" x14ac:dyDescent="0.25">
      <c r="B53" s="74">
        <v>64</v>
      </c>
      <c r="D53" s="74">
        <v>70</v>
      </c>
      <c r="F53" s="25"/>
      <c r="G53" s="76" t="str">
        <f>IF(B53="","",VLOOKUP(B53,engagements!$B$1:$F$234,2,FALSE))</f>
        <v>Nantes St Médard Doulon</v>
      </c>
      <c r="H53" s="11" t="str">
        <f>IF(B53="","",VLOOKUP(B53,engagements!$B$1:$F$234,3,FALSE))</f>
        <v>D</v>
      </c>
      <c r="I53" s="11" t="str">
        <f>IF(C53="","",VLOOKUP(C53,engagements!$B$1:$F$145,3,FALSE))</f>
        <v/>
      </c>
      <c r="J53" s="38">
        <f>IF(B53="","",VLOOKUP(B53,engagements!$B$1:$F$234,5,FALSE))</f>
        <v>0</v>
      </c>
      <c r="K53" s="46"/>
      <c r="L53" s="46"/>
      <c r="M53" s="78" t="str">
        <f>IF(D53="","",VLOOKUP(D53,engagements!$B$1:$F$234,2,FALSE))</f>
        <v>Sablé/Sarthe Fc</v>
      </c>
      <c r="N53" s="11" t="str">
        <f>IF(D53="","",VLOOKUP(D53,engagements!$B$1:$F$234,3,FALSE))</f>
        <v>D</v>
      </c>
      <c r="O53" s="11"/>
      <c r="P53" s="11">
        <f>IF(D53="","",VLOOKUP(D53,engagements!$B$1:$F$234,5,FALSE))</f>
        <v>0</v>
      </c>
    </row>
    <row r="54" spans="2:16" ht="39.75" customHeight="1" x14ac:dyDescent="0.25">
      <c r="B54" s="43"/>
      <c r="D54" s="43"/>
      <c r="F54" s="43"/>
      <c r="G54" s="44" t="str">
        <f>IF(B54="","",VLOOKUP(B54,engagements!$B$1:$F$234,2,FALSE))</f>
        <v/>
      </c>
      <c r="H54" s="45" t="str">
        <f>IF(B54="","",VLOOKUP(B54,engagements!$B$1:$F$234,3,FALSE))</f>
        <v/>
      </c>
      <c r="I54" s="45" t="str">
        <f>IF(C54="","",VLOOKUP(C54,engagements!$B$1:$F$145,3,FALSE))</f>
        <v/>
      </c>
      <c r="J54" s="45" t="str">
        <f>IF(B54="","",VLOOKUP(B54,engagements!$B$1:$F$234,5,FALSE))</f>
        <v/>
      </c>
      <c r="M54" s="44" t="str">
        <f>IF(D54="","",VLOOKUP(D54,engagements!$B$1:$F$234,2,FALSE))</f>
        <v/>
      </c>
      <c r="N54" s="45" t="str">
        <f>IF(D54="","",VLOOKUP(D54,engagements!$B$1:$F$234,3,FALSE))</f>
        <v/>
      </c>
      <c r="O54" s="45"/>
      <c r="P54" s="45" t="str">
        <f>IF(D54="","",VLOOKUP(D54,engagements!$B$1:$F$234,5,FALSE))</f>
        <v/>
      </c>
    </row>
    <row r="55" spans="2:16" ht="39.75" customHeight="1" x14ac:dyDescent="0.25">
      <c r="B55" s="43"/>
      <c r="D55" s="43"/>
      <c r="F55" s="43"/>
      <c r="G55" s="44" t="str">
        <f>IF(B55="","",VLOOKUP(B55,engagements!$B$1:$F$234,2,FALSE))</f>
        <v/>
      </c>
      <c r="H55" s="45" t="str">
        <f>IF(B55="","",VLOOKUP(B55,engagements!$B$1:$F$234,3,FALSE))</f>
        <v/>
      </c>
      <c r="I55" s="45" t="str">
        <f>IF(C55="","",VLOOKUP(C55,engagements!$B$1:$F$145,3,FALSE))</f>
        <v/>
      </c>
      <c r="J55" s="45" t="str">
        <f>IF(B55="","",VLOOKUP(B55,engagements!$B$1:$F$234,5,FALSE))</f>
        <v/>
      </c>
      <c r="M55" s="44" t="str">
        <f>IF(D55="","",VLOOKUP(D55,engagements!$B$1:$F$234,2,FALSE))</f>
        <v/>
      </c>
      <c r="N55" s="45" t="str">
        <f>IF(D55="","",VLOOKUP(D55,engagements!$B$1:$F$234,3,FALSE))</f>
        <v/>
      </c>
      <c r="O55" s="45"/>
      <c r="P55" s="45" t="str">
        <f>IF(D55="","",VLOOKUP(D55,engagements!$B$1:$F$234,5,FALSE))</f>
        <v/>
      </c>
    </row>
  </sheetData>
  <mergeCells count="4">
    <mergeCell ref="G2:M2"/>
    <mergeCell ref="G3:M3"/>
    <mergeCell ref="G34:M34"/>
    <mergeCell ref="G35:M35"/>
  </mergeCells>
  <printOptions horizontalCentered="1"/>
  <pageMargins left="0.70866141732283472" right="0.70866141732283472" top="0" bottom="0" header="0.31496062992125984" footer="0.31496062992125984"/>
  <pageSetup paperSize="9" scale="50" fitToHeight="2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engagements</vt:lpstr>
      <vt:lpstr>matchs T1</vt:lpstr>
      <vt:lpstr>'matchs T1'!Impression_des_titres</vt:lpstr>
      <vt:lpstr>'matchs T1'!Zone_d_impression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</dc:creator>
  <cp:lastModifiedBy>Pat et Isa</cp:lastModifiedBy>
  <cp:lastPrinted>2021-11-10T13:52:33Z</cp:lastPrinted>
  <dcterms:created xsi:type="dcterms:W3CDTF">2013-09-14T20:47:52Z</dcterms:created>
  <dcterms:modified xsi:type="dcterms:W3CDTF">2022-10-05T08:28:12Z</dcterms:modified>
</cp:coreProperties>
</file>